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DieseArbeitsmappe"/>
  <mc:AlternateContent xmlns:mc="http://schemas.openxmlformats.org/markup-compatibility/2006">
    <mc:Choice Requires="x15">
      <x15ac:absPath xmlns:x15ac="http://schemas.microsoft.com/office/spreadsheetml/2010/11/ac" url="C:\00_Maja_Homeoffice\Joachim_\Formulare_2025\"/>
    </mc:Choice>
  </mc:AlternateContent>
  <xr:revisionPtr revIDLastSave="0" documentId="8_{035E2A79-D155-465C-B6C1-08EA1ABC482C}" xr6:coauthVersionLast="47" xr6:coauthVersionMax="47" xr10:uidLastSave="{00000000-0000-0000-0000-000000000000}"/>
  <bookViews>
    <workbookView xWindow="-120" yWindow="-120" windowWidth="29040" windowHeight="17520" tabRatio="499" xr2:uid="{00000000-000D-0000-FFFF-FFFF00000000}"/>
  </bookViews>
  <sheets>
    <sheet name="für Mitglieder des SJR" sheetId="11" r:id="rId1"/>
    <sheet name="Berichtsbogen IST" sheetId="9" r:id="rId2"/>
    <sheet name="Berichtsbogen PLAN" sheetId="12" r:id="rId3"/>
    <sheet name="Anlage Übersicht Rücklage" sheetId="7" r:id="rId4"/>
  </sheets>
  <definedNames>
    <definedName name="_xlnm.Print_Area" localSheetId="0">'für Mitglieder des SJR'!$A$1:$M$126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4" i="11" l="1"/>
  <c r="A92" i="11" l="1"/>
  <c r="A37" i="9" l="1"/>
  <c r="A37" i="12"/>
  <c r="N34" i="12"/>
  <c r="K34" i="12"/>
  <c r="H34" i="12"/>
  <c r="E34" i="12"/>
  <c r="B35" i="12" s="1"/>
  <c r="N31" i="12"/>
  <c r="B32" i="12" s="1"/>
  <c r="K31" i="12"/>
  <c r="H31" i="12"/>
  <c r="E31" i="12"/>
  <c r="N28" i="12"/>
  <c r="K28" i="12"/>
  <c r="H28" i="12"/>
  <c r="E28" i="12"/>
  <c r="B29" i="12" s="1"/>
  <c r="N25" i="12"/>
  <c r="K25" i="12"/>
  <c r="H25" i="12"/>
  <c r="E25" i="12"/>
  <c r="B26" i="12" s="1"/>
  <c r="E22" i="12"/>
  <c r="B23" i="12"/>
  <c r="H19" i="12"/>
  <c r="E19" i="12"/>
  <c r="K16" i="12"/>
  <c r="H16" i="12"/>
  <c r="B17" i="12" s="1"/>
  <c r="E16" i="12"/>
  <c r="N13" i="12"/>
  <c r="K13" i="12"/>
  <c r="H13" i="12"/>
  <c r="E13" i="12"/>
  <c r="N10" i="12"/>
  <c r="K10" i="12"/>
  <c r="H10" i="12"/>
  <c r="E10" i="12"/>
  <c r="N7" i="12"/>
  <c r="K7" i="12"/>
  <c r="H7" i="12"/>
  <c r="E7" i="12"/>
  <c r="B8" i="12" s="1"/>
  <c r="D3" i="12"/>
  <c r="O1" i="12"/>
  <c r="O1" i="9"/>
  <c r="E6" i="11"/>
  <c r="A1" i="12" s="1"/>
  <c r="C5" i="7"/>
  <c r="A2" i="7"/>
  <c r="A29" i="7"/>
  <c r="E3" i="7"/>
  <c r="D3" i="9"/>
  <c r="A21" i="7"/>
  <c r="A23" i="11"/>
  <c r="L1" i="9"/>
  <c r="B80" i="11"/>
  <c r="A32" i="11"/>
  <c r="A20" i="11"/>
  <c r="E31" i="9"/>
  <c r="H31" i="9"/>
  <c r="K31" i="9"/>
  <c r="N31" i="9"/>
  <c r="E7" i="9"/>
  <c r="B8" i="9" s="1"/>
  <c r="H7" i="9"/>
  <c r="K7" i="9"/>
  <c r="N7" i="9"/>
  <c r="E10" i="9"/>
  <c r="H10" i="9"/>
  <c r="K10" i="9"/>
  <c r="N10" i="9"/>
  <c r="B11" i="9" s="1"/>
  <c r="E13" i="9"/>
  <c r="H13" i="9"/>
  <c r="K13" i="9"/>
  <c r="N13" i="9"/>
  <c r="E16" i="9"/>
  <c r="H16" i="9"/>
  <c r="K16" i="9"/>
  <c r="E19" i="9"/>
  <c r="B20" i="9" s="1"/>
  <c r="H19" i="9"/>
  <c r="E22" i="9"/>
  <c r="B23" i="9"/>
  <c r="E25" i="9"/>
  <c r="B26" i="9" s="1"/>
  <c r="H25" i="9"/>
  <c r="K25" i="9"/>
  <c r="N25" i="9"/>
  <c r="E28" i="9"/>
  <c r="B29" i="9" s="1"/>
  <c r="H28" i="9"/>
  <c r="K28" i="9"/>
  <c r="N28" i="9"/>
  <c r="E34" i="9"/>
  <c r="B35" i="9" s="1"/>
  <c r="H34" i="9"/>
  <c r="K34" i="9"/>
  <c r="N34" i="9"/>
  <c r="B20" i="12"/>
  <c r="B14" i="12"/>
  <c r="B11" i="12"/>
  <c r="B17" i="9"/>
  <c r="B14" i="9"/>
  <c r="B32" i="9"/>
  <c r="C36" i="9" l="1"/>
  <c r="C36" i="12"/>
  <c r="A50" i="11"/>
  <c r="B82" i="11"/>
  <c r="A5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u510094</author>
    <author>u510181</author>
  </authors>
  <commentList>
    <comment ref="E5" authorId="0" shapeId="0" xr:uid="{00000000-0006-0000-0000-000001000000}">
      <text>
        <r>
          <rPr>
            <sz val="9"/>
            <color indexed="81"/>
            <rFont val="Segoe UI"/>
            <family val="2"/>
          </rPr>
          <t>Tragen Sie hier bitte das Abrechnungsjahr ein.</t>
        </r>
      </text>
    </comment>
    <comment ref="L5" authorId="0" shapeId="0" xr:uid="{00000000-0006-0000-0000-000002000000}">
      <text>
        <r>
          <rPr>
            <sz val="9"/>
            <color indexed="81"/>
            <rFont val="Segoe UI"/>
            <family val="2"/>
          </rPr>
          <t>Tragen Sie hier bitte Ihre Codierung ein
Beispiel: VBE-XXX-xxx</t>
        </r>
      </text>
    </comment>
    <comment ref="E6" authorId="0" shapeId="0" xr:uid="{00000000-0006-0000-0000-000003000000}">
      <text>
        <r>
          <rPr>
            <sz val="9"/>
            <color indexed="81"/>
            <rFont val="Segoe UI"/>
            <family val="2"/>
          </rPr>
          <t>Tragen Sie hier bitte das Abrechnungsjahr ein.</t>
        </r>
      </text>
    </comment>
    <comment ref="A8" authorId="0" shapeId="0" xr:uid="{00000000-0006-0000-0000-000004000000}">
      <text>
        <r>
          <rPr>
            <sz val="9"/>
            <color indexed="81"/>
            <rFont val="Segoe UI"/>
            <family val="2"/>
          </rPr>
          <t xml:space="preserve">Tragen Sie hier bitte den vollständigen </t>
        </r>
        <r>
          <rPr>
            <b/>
            <sz val="9"/>
            <color indexed="81"/>
            <rFont val="Segoe UI"/>
            <family val="2"/>
          </rPr>
          <t>rechtsverbindlichen</t>
        </r>
        <r>
          <rPr>
            <sz val="9"/>
            <color indexed="81"/>
            <rFont val="Segoe UI"/>
            <family val="2"/>
          </rPr>
          <t xml:space="preserve"> Namen des Vereins und die </t>
        </r>
        <r>
          <rPr>
            <b/>
            <sz val="9"/>
            <color indexed="81"/>
            <rFont val="Segoe UI"/>
            <family val="2"/>
          </rPr>
          <t>offizielle</t>
        </r>
        <r>
          <rPr>
            <sz val="9"/>
            <color indexed="81"/>
            <rFont val="Segoe UI"/>
            <family val="2"/>
          </rPr>
          <t xml:space="preserve"> Anschrift ein.</t>
        </r>
      </text>
    </comment>
    <comment ref="H8" authorId="0" shapeId="0" xr:uid="{00000000-0006-0000-0000-000005000000}">
      <text>
        <r>
          <rPr>
            <sz val="9"/>
            <color indexed="81"/>
            <rFont val="Segoe UI"/>
            <family val="2"/>
          </rPr>
          <t>Tragen Sie hier bitte die Postanschrift des Vereins ein.
Dies ist die Anschrift an die alle Bescheide, Festsetzungen und Informationsschreiben geschickt werden sollen</t>
        </r>
      </text>
    </comment>
    <comment ref="A15" authorId="0" shapeId="0" xr:uid="{00000000-0006-0000-0000-000006000000}">
      <text>
        <r>
          <rPr>
            <sz val="9"/>
            <color indexed="81"/>
            <rFont val="Segoe UI"/>
            <family val="2"/>
          </rPr>
          <t>Geben Sie den/die gesetztliche/n Vertreter /-indes Vereins (Vorstand) namentlich an und  deren/dessen Erreichbarkeit an.
Ggf. ist die Unterschriftsberechtigung gesondert nachzuweisen.</t>
        </r>
      </text>
    </comment>
    <comment ref="H15" authorId="0" shapeId="0" xr:uid="{00000000-0006-0000-0000-000007000000}">
      <text>
        <r>
          <rPr>
            <sz val="9"/>
            <color indexed="81"/>
            <rFont val="Segoe UI"/>
            <family val="2"/>
          </rPr>
          <t>Geben Sie hier bitte die/den Ansprechpartner/-in bei Rückfragen zum Verwendungsnachweis ein und deren/dessen Erreichbarkeit.</t>
        </r>
      </text>
    </comment>
    <comment ref="L48" authorId="1" shapeId="0" xr:uid="{00000000-0006-0000-0000-000008000000}">
      <text>
        <r>
          <rPr>
            <b/>
            <sz val="8"/>
            <color indexed="81"/>
            <rFont val="Tahoma"/>
            <family val="2"/>
          </rPr>
          <t>Als Mitglieder (unter 27 Jahren) im Sinne dieser Richtlinie gelten nur:</t>
        </r>
        <r>
          <rPr>
            <sz val="8"/>
            <color indexed="81"/>
            <rFont val="Tahoma"/>
            <family val="2"/>
          </rPr>
          <t xml:space="preserve">
- Stuttgarter Mitglieder nach der Vereinssatzung;
- Stuttgarter Verbandsangehörige, die einen regelmäßigen Vereinsbeitrag entrichten;
- Stuttgarter Jugendliche, die regelmäßig an Aktivitäten des Jugendverbands teilnehmen;
- Auswärtige (bis zum 27. Geburtstag), die eine der o. g. Voraussetzungen erfüllen und ihren ständigen Arbeits- oder Ausbildungsplatz in Stuttgart haben.
Im Berichtsbogen dürfen ebenfalls nur o. g. Stuttgarter Mitglieder i.S. der Förderrichtlinie berücksichtigt werden!</t>
        </r>
      </text>
    </comment>
    <comment ref="A86" authorId="0" shapeId="0" xr:uid="{00000000-0006-0000-0000-000009000000}">
      <text>
        <r>
          <rPr>
            <sz val="9"/>
            <color indexed="81"/>
            <rFont val="Tahoma"/>
            <family val="2"/>
          </rPr>
          <t>Bei jeder Änderung notwendig bzw. alle 3 Jahre sind die Unterlagen einzureichen.</t>
        </r>
      </text>
    </comment>
  </commentList>
</comments>
</file>

<file path=xl/sharedStrings.xml><?xml version="1.0" encoding="utf-8"?>
<sst xmlns="http://schemas.openxmlformats.org/spreadsheetml/2006/main" count="275" uniqueCount="145">
  <si>
    <t>Angebot</t>
  </si>
  <si>
    <t>Baustein 1</t>
  </si>
  <si>
    <t>Baustein 2</t>
  </si>
  <si>
    <t>Baustein3</t>
  </si>
  <si>
    <t>Baustein 4</t>
  </si>
  <si>
    <t>2-tägig</t>
  </si>
  <si>
    <t>3-tägig</t>
  </si>
  <si>
    <t>1-tägig</t>
  </si>
  <si>
    <t>Bew.faktor</t>
  </si>
  <si>
    <t>Summe</t>
  </si>
  <si>
    <t>Anz. Einh.</t>
  </si>
  <si>
    <t>Gesamtsumme</t>
  </si>
  <si>
    <t>Name des Jugendverbandes:</t>
  </si>
  <si>
    <t>Ort, Datum</t>
  </si>
  <si>
    <t>3 Treffen</t>
  </si>
  <si>
    <t>4-11 Treffen</t>
  </si>
  <si>
    <t>12-20 Treffen</t>
  </si>
  <si>
    <t>Personenbonus bei Projekten</t>
  </si>
  <si>
    <t>4 und mehr Tage</t>
  </si>
  <si>
    <t>Codierung:</t>
  </si>
  <si>
    <t>Name:</t>
  </si>
  <si>
    <t>Stellungnahme des Stadtjugendrings Stuttgart:</t>
  </si>
  <si>
    <t>Es wird bestätigt, dass</t>
  </si>
  <si>
    <t>-</t>
  </si>
  <si>
    <t>Name der Bank:</t>
  </si>
  <si>
    <t>die geförderte Jugendarbeit von ausgebildeten Jugendleiterinnen und -leitern und/oder pädagogischen Fachkräften ausgeführt wird.</t>
  </si>
  <si>
    <r>
      <t>Berichtsbogen -IST- Jugendverbände / Jugendgruppen für das Jahr</t>
    </r>
    <r>
      <rPr>
        <b/>
        <sz val="8"/>
        <rFont val="Arial"/>
        <family val="2"/>
      </rPr>
      <t xml:space="preserve">
Im Berichtsbogen werden nur die Stuttgarter Mitglieder im Sinne der Richtlinie berücksichtigt.</t>
    </r>
  </si>
  <si>
    <t>die Beschäftigten nicht besser gestellt werden als vergleichbare Beschäftigte im öffentlichen Dienst.</t>
  </si>
  <si>
    <r>
      <t xml:space="preserve">2. Zahl der Stuttgarter Mitglieder unter 27 Jahren per 01.10. </t>
    </r>
    <r>
      <rPr>
        <u/>
        <sz val="10"/>
        <rFont val="Arial"/>
        <family val="2"/>
      </rPr>
      <t>(vgl. Mitgliedermeldung)</t>
    </r>
  </si>
  <si>
    <t>4. Angaben zum Jugendverband bzw. zur Jugendgruppe</t>
  </si>
  <si>
    <t xml:space="preserve">Eine Förderung entsprechend der Richtlinie wird befürwortet. </t>
  </si>
  <si>
    <t>5. Erklärungen</t>
  </si>
  <si>
    <t>aus der Rücklage
entnommen i.H.v.</t>
  </si>
  <si>
    <t>Stempel, Unterschrift</t>
  </si>
  <si>
    <t>Hinweis:</t>
  </si>
  <si>
    <t>Rücklage gebildet i. H. v.:</t>
  </si>
  <si>
    <t>Gesamtbetrag</t>
  </si>
  <si>
    <t>a) Stuttgarter Mitglieder unter 27:</t>
  </si>
  <si>
    <t>mit Festsetzungsbescheid vom:</t>
  </si>
  <si>
    <t>der Schutzauftrag bei Kindeswohlfährdung entsprechend § 8 a SGB VIII wahrgenommen wurde.</t>
  </si>
  <si>
    <t xml:space="preserve"> bitte in Druckbuchstaben wiederholen </t>
  </si>
  <si>
    <t>bitte in Druckbuchstaben wiederholen</t>
  </si>
  <si>
    <t>rechtsverbindliche Unterschrift (bitte in Druckbuchstaben wiederholen)</t>
  </si>
  <si>
    <t>IBAN:</t>
  </si>
  <si>
    <t>Falls ja,</t>
  </si>
  <si>
    <t>Bewilligende Stelle:</t>
  </si>
  <si>
    <t>ja.</t>
  </si>
  <si>
    <t>Antragsteller/- in (rechtsverbindlicher Name):</t>
  </si>
  <si>
    <t>Straße:</t>
  </si>
  <si>
    <t xml:space="preserve"> Zuschussbetrag:</t>
  </si>
  <si>
    <t>nein.</t>
  </si>
  <si>
    <t xml:space="preserve">Rücklagen wurden gebildet i. H. v. </t>
  </si>
  <si>
    <t>c) Im Abrechnungsjahr wurden Zuschüsse von anderen städtischen Stellen gewährt:</t>
  </si>
  <si>
    <t>b) anrechenbare Auswärtige Mitglieder (im Sinne der Richtlinie):</t>
  </si>
  <si>
    <t>zusammen 2a) + 2b)</t>
  </si>
  <si>
    <t>Anschrift:</t>
  </si>
  <si>
    <t>Der Zuschuss wurde zweckentsprechend verwendet. Es wird bestätigt, dass die Ausgaben notwendig waren. Alle Nebenbestimmungen (z. B. Auflagen, Bedingungen) wurden eingehalten.</t>
  </si>
  <si>
    <t>Ein Betrag i. H. v. wurde nicht benötigt:</t>
  </si>
  <si>
    <t>Die Angaben im Verwendungsnachweis und im Berichtsbogen sind – soweit hier bekannt – richtig.</t>
  </si>
  <si>
    <t>nein</t>
  </si>
  <si>
    <t>ja</t>
  </si>
  <si>
    <t>Telefon:</t>
  </si>
  <si>
    <t>E-Mail:</t>
  </si>
  <si>
    <t>Name Vorstand:</t>
  </si>
  <si>
    <t>a) Räumlichkeiten</t>
  </si>
  <si>
    <t>b) Angebot und Angebotsveränderungen</t>
  </si>
  <si>
    <t>erhobene Sozialdaten entsprechend § 61 Abs. 3 SGB VIII geschützt wurden.</t>
  </si>
  <si>
    <t>die Allgemeinen Nebenbestimmungen der Landeshauptstadt Stuttgart im Sinne von §36 LVwVfG bekannt sind und als rechtsverbindlich anerkannt werden.</t>
  </si>
  <si>
    <t>rechtsverbindl. Unterschrift Antragsteller/ Antragstellerin</t>
  </si>
  <si>
    <t xml:space="preserve"> Unterschrift (SJR)</t>
  </si>
  <si>
    <t>Datum</t>
  </si>
  <si>
    <t>ja, die detaillierte Übersicht ist als Anlage beigefügt.</t>
  </si>
  <si>
    <t>Stempel</t>
  </si>
  <si>
    <r>
      <t xml:space="preserve">d) Verwaltung der Mittel des Trägers </t>
    </r>
    <r>
      <rPr>
        <sz val="9"/>
        <rFont val="Arial"/>
        <family val="2"/>
      </rPr>
      <t>(Buchführungssystem):</t>
    </r>
  </si>
  <si>
    <t>PLZ und Ort</t>
  </si>
  <si>
    <t>PLZ/ Ort:</t>
  </si>
  <si>
    <t>VBE-XXX-xxx</t>
  </si>
  <si>
    <t>Es handelt sich um eigene Räumlichkeiten:</t>
  </si>
  <si>
    <t>ja, Eigentum.</t>
  </si>
  <si>
    <t>nein, angemietet.</t>
  </si>
  <si>
    <t>d) Allgemeine Unterstützungsleistung</t>
  </si>
  <si>
    <r>
      <t>am</t>
    </r>
    <r>
      <rPr>
        <sz val="9"/>
        <rFont val="Arial"/>
        <family val="2"/>
      </rPr>
      <t xml:space="preserve"> (Datum)
</t>
    </r>
    <r>
      <rPr>
        <b/>
        <sz val="9"/>
        <rFont val="Arial"/>
        <family val="2"/>
      </rPr>
      <t xml:space="preserve">für </t>
    </r>
    <r>
      <rPr>
        <sz val="9"/>
        <rFont val="Arial"/>
        <family val="2"/>
      </rPr>
      <t>(Zweckbestimmung)</t>
    </r>
  </si>
  <si>
    <t>Rücklagen können nur für förderfähige Maßnahmen verwendet werden und sind gegenüber dem Jugendamt genehmigungspflichtig.</t>
  </si>
  <si>
    <t>Nicht aufgelöste Rücklagen werden nach Ablauf der 2 Jahre automatisch mit den laufenden Zuschüssen verrechnet oder ggf. zurückgefordert.</t>
  </si>
  <si>
    <t>Übersicht über die Verwendung von Rücklagen aus dem Betriebszuschuss</t>
  </si>
  <si>
    <t>Verwendungsnachweis:</t>
  </si>
  <si>
    <t>Einnahmen-Überschuss-Rechnung</t>
  </si>
  <si>
    <t>städtische Förderungen, die in Bezug auf die abgerechneten Aktivitäten gewährt wurden, angegeben sind; nachträgliche Förderungen werden unverzüglich mitgeteilt.</t>
  </si>
  <si>
    <t>Bedenken/ Hinweise:</t>
  </si>
  <si>
    <t>kameralistische Buchführung</t>
  </si>
  <si>
    <t>doppelte Buchführung</t>
  </si>
  <si>
    <t>Antrag für:</t>
  </si>
  <si>
    <t>Jugendverbandssatzung</t>
  </si>
  <si>
    <t>Auszug aus dem Vereinsregister</t>
  </si>
  <si>
    <t>Nachweis der Gemeinnützigkeit</t>
  </si>
  <si>
    <t>nach den Grundsätzen der Wirtschaftlichkeit und Sparsamkeit verfahren wurde und dass die Angaben mit den Büchern und Belegen übereinstimmen.</t>
  </si>
  <si>
    <t>c) Unsere Organisationsgrundlagen haben sich geändert. Dem Antrag sind daher folgende
   Unterlagen beigefügt</t>
  </si>
  <si>
    <t>zusätzlich angemietete Räume.</t>
  </si>
  <si>
    <t>eigene Räume.</t>
  </si>
  <si>
    <t>keine festen Räumlichkeiten.</t>
  </si>
  <si>
    <t>Für die Realisierung unserer Angebote nutzen wir:</t>
  </si>
  <si>
    <t>Wir haben eine Geschäftsstelle in folgenden Räumlichkeiten:</t>
  </si>
  <si>
    <r>
      <t>Regelmäßiges Gruppenangebot</t>
    </r>
    <r>
      <rPr>
        <sz val="9"/>
        <rFont val="Arial"/>
        <family val="2"/>
      </rPr>
      <t xml:space="preserve">
Mind. 5 Teiln. / mind. 20 Wochen</t>
    </r>
  </si>
  <si>
    <r>
      <t>Veranstaltungen</t>
    </r>
    <r>
      <rPr>
        <sz val="10"/>
        <rFont val="Arial"/>
        <family val="2"/>
      </rPr>
      <t xml:space="preserve">
Mind. 10 Teiln. / </t>
    </r>
    <r>
      <rPr>
        <sz val="10"/>
        <color indexed="10"/>
        <rFont val="Arial"/>
        <family val="2"/>
      </rPr>
      <t>begrenzte</t>
    </r>
    <r>
      <rPr>
        <sz val="10"/>
        <rFont val="Arial"/>
        <family val="2"/>
      </rPr>
      <t xml:space="preserve"> Anzahl pro Jahr</t>
    </r>
  </si>
  <si>
    <r>
      <t>Projekte</t>
    </r>
    <r>
      <rPr>
        <sz val="10"/>
        <rFont val="Arial"/>
        <family val="2"/>
      </rPr>
      <t xml:space="preserve">
Mind. 5 Teiln.</t>
    </r>
  </si>
  <si>
    <r>
      <t>Wochenendfreizeiten</t>
    </r>
    <r>
      <rPr>
        <sz val="10"/>
        <rFont val="Arial"/>
        <family val="2"/>
      </rPr>
      <t xml:space="preserve">
Mind. 5 Teiln. </t>
    </r>
  </si>
  <si>
    <r>
      <t>Bandarbeit</t>
    </r>
    <r>
      <rPr>
        <sz val="10"/>
        <rFont val="Arial"/>
        <family val="2"/>
      </rPr>
      <t xml:space="preserve">
Mind. 3 Teiln. / mind. 20 Wochen</t>
    </r>
  </si>
  <si>
    <r>
      <t>Offene Angebote</t>
    </r>
    <r>
      <rPr>
        <sz val="10"/>
        <rFont val="Arial"/>
        <family val="2"/>
      </rPr>
      <t xml:space="preserve">
Mind. 10 Teiln. / mind. 20 Wochen</t>
    </r>
  </si>
  <si>
    <r>
      <t>Freizeiten als stadtweites Angebot</t>
    </r>
    <r>
      <rPr>
        <sz val="10"/>
        <rFont val="Arial"/>
        <family val="2"/>
      </rPr>
      <t xml:space="preserve">
Mind. 5 Teiln. / mind. 4- tägig</t>
    </r>
  </si>
  <si>
    <r>
      <t>Integrative Jugendarbeit</t>
    </r>
    <r>
      <rPr>
        <sz val="10"/>
        <rFont val="Arial"/>
        <family val="2"/>
      </rPr>
      <t xml:space="preserve">
Mind. 10 Teiln./mind.7-tägiger Gruppenaufenth.</t>
    </r>
  </si>
  <si>
    <r>
      <t>Internationale Jugendarbeit</t>
    </r>
    <r>
      <rPr>
        <sz val="10"/>
        <rFont val="Arial"/>
        <family val="2"/>
      </rPr>
      <t xml:space="preserve">
Mind. 5 Teiln./mind.7-tägiger Gruppenaufenth.</t>
    </r>
  </si>
  <si>
    <r>
      <t>Jugendbildungsveranstaltungen</t>
    </r>
    <r>
      <rPr>
        <sz val="10"/>
        <rFont val="Arial"/>
        <family val="2"/>
      </rPr>
      <t xml:space="preserve">
Mind. 5 Teiln. / mind. 5 Std. tgl.</t>
    </r>
  </si>
  <si>
    <t>(Rückgabe bis 31.03. an den Stadtjugendring Stuttgart e.V., Junghansstr. 5 in 70469 Stuttgart)</t>
  </si>
  <si>
    <r>
      <t>Richtlinie zur Förderung der Jugendverbände durch die Landeshauptstadt Stuttgart</t>
    </r>
    <r>
      <rPr>
        <sz val="10"/>
        <rFont val="Arial"/>
        <family val="2"/>
      </rPr>
      <t xml:space="preserve">
(Jugendamt Förderung freier Träger 51-00-16)</t>
    </r>
  </si>
  <si>
    <t>Ansprech-person Finanzen:</t>
  </si>
  <si>
    <t>Kontoinhaber/-in:</t>
  </si>
  <si>
    <t>Vermieter/-in
(nur bei angemieteten Räumlichkeiten):</t>
  </si>
  <si>
    <t>Anschrift Kontoinhaber/-in:
(Straße Nr,
PLZ, Ort)</t>
  </si>
  <si>
    <t>5 - 9 Teilnehmende</t>
  </si>
  <si>
    <t>10 - 14 Teilnehmende</t>
  </si>
  <si>
    <t>15 - 19 Teilnehmende</t>
  </si>
  <si>
    <t>20 und mehr Teilnehmende</t>
  </si>
  <si>
    <t>10 -49 Teilnehmende</t>
  </si>
  <si>
    <t>50 -99 Teilnehmende</t>
  </si>
  <si>
    <t>100-149 Teilnehmende</t>
  </si>
  <si>
    <t>150 und mehr Teilnehmende</t>
  </si>
  <si>
    <t>5-9 Teilnehmende</t>
  </si>
  <si>
    <t>10-19 Teilnehmende</t>
  </si>
  <si>
    <t>20-39 Teilnehmende</t>
  </si>
  <si>
    <t>mind. 10 Teilnehmende</t>
  </si>
  <si>
    <t>mehr als 50 Teilnehmende</t>
  </si>
  <si>
    <t>mind. 3 Teilnehmende</t>
  </si>
  <si>
    <t>10 - 19 Teilnehmende</t>
  </si>
  <si>
    <t>20 - 39 Teilnehmende</t>
  </si>
  <si>
    <t>40 und mehr Teilnehmende</t>
  </si>
  <si>
    <t>20 - 29 Teilnehmende</t>
  </si>
  <si>
    <t>30 - 39 Teilnehmende</t>
  </si>
  <si>
    <t>Wir haben keine Geschäftsstelle.</t>
  </si>
  <si>
    <t>(Mehrfachnennung möglich)</t>
  </si>
  <si>
    <t>die Leitlinien der Kinder- und Jugendhilfe zur geschlechtersensiblen Arbeit mit Mädchen*, Jungen* und lsbttiq-Kindern und –Jugendlichen in Stuttgart“ in der Arbeit berücksichtigt werden.</t>
  </si>
  <si>
    <r>
      <t xml:space="preserve">Der Berichtsbogen „Planung“ ist </t>
    </r>
    <r>
      <rPr>
        <b/>
        <sz val="11"/>
        <rFont val="Arial"/>
        <family val="2"/>
      </rPr>
      <t>nur</t>
    </r>
    <r>
      <rPr>
        <sz val="11"/>
        <rFont val="Arial"/>
        <family val="2"/>
      </rPr>
      <t xml:space="preserve"> </t>
    </r>
    <r>
      <rPr>
        <b/>
        <sz val="11"/>
        <rFont val="Arial"/>
        <family val="2"/>
      </rPr>
      <t>dann</t>
    </r>
    <r>
      <rPr>
        <sz val="11"/>
        <rFont val="Arial"/>
        <family val="2"/>
      </rPr>
      <t xml:space="preserve"> erforderlich, wenn im Berichtsbogen „IST“ mindestens 600 Punkte erreicht wurden oder wenn sich ihr Angebot absehbar verändert (in diesem Fall Erläuterung beifügen).</t>
    </r>
  </si>
  <si>
    <t>Verwendungsnachweis (VN) für Mitglieder des Stadtjugendrings</t>
  </si>
  <si>
    <t>Ansprechperson bei Rückfragen zum VN</t>
  </si>
  <si>
    <t>Gesetzlich vertreten durch:</t>
  </si>
  <si>
    <t>Postanschrift Ihrer Organisation: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</si>
</sst>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164" formatCode="_-* #,##0.00\ &quot;DM&quot;_-;\-* #,##0.00\ &quot;DM&quot;_-;_-* &quot;-&quot;??\ &quot;DM&quot;_-;_-@_-"/>
    <numFmt numFmtId="165" formatCode="_-* #,##0.00\ _D_M_-;\-* #,##0.00\ _D_M_-;_-* &quot;-&quot;??\ _D_M_-;_-@_-"/>
    <numFmt numFmtId="166" formatCode="_-* #,##0\ _D_M_-;\-* #,##0\ _D_M_-;_-* &quot;-&quot;??\ _D_M_-;_-@_-"/>
    <numFmt numFmtId="167" formatCode="#,##0.00\ [$€-407];[Red]\-#,##0.00\ [$€-407]"/>
  </numFmts>
  <fonts count="39" x14ac:knownFonts="1">
    <font>
      <sz val="10"/>
      <name val="Arial"/>
    </font>
    <font>
      <sz val="10"/>
      <name val="Arial"/>
      <family val="2"/>
    </font>
    <font>
      <b/>
      <sz val="10"/>
      <name val="Arial"/>
      <family val="2"/>
    </font>
    <font>
      <b/>
      <sz val="16"/>
      <name val="Arial"/>
      <family val="2"/>
    </font>
    <font>
      <sz val="9"/>
      <name val="Arial"/>
      <family val="2"/>
    </font>
    <font>
      <b/>
      <sz val="9"/>
      <name val="Arial"/>
      <family val="2"/>
    </font>
    <font>
      <sz val="8"/>
      <name val="Arial"/>
      <family val="2"/>
    </font>
    <font>
      <b/>
      <sz val="8"/>
      <name val="Arial"/>
      <family val="2"/>
    </font>
    <font>
      <b/>
      <sz val="11"/>
      <name val="Arial"/>
      <family val="2"/>
    </font>
    <font>
      <sz val="10"/>
      <name val="Arial"/>
      <family val="2"/>
    </font>
    <font>
      <b/>
      <sz val="10"/>
      <color indexed="9"/>
      <name val="Arial"/>
      <family val="2"/>
    </font>
    <font>
      <b/>
      <u/>
      <sz val="10"/>
      <name val="Arial"/>
      <family val="2"/>
    </font>
    <font>
      <u/>
      <sz val="10"/>
      <name val="Arial"/>
      <family val="2"/>
    </font>
    <font>
      <sz val="8"/>
      <color indexed="81"/>
      <name val="Tahoma"/>
      <family val="2"/>
    </font>
    <font>
      <b/>
      <sz val="8"/>
      <color indexed="81"/>
      <name val="Tahoma"/>
      <family val="2"/>
    </font>
    <font>
      <b/>
      <sz val="10"/>
      <color indexed="55"/>
      <name val="Arial"/>
      <family val="2"/>
    </font>
    <font>
      <sz val="10"/>
      <color indexed="55"/>
      <name val="Arial"/>
      <family val="2"/>
    </font>
    <font>
      <sz val="10"/>
      <color indexed="10"/>
      <name val="Arial"/>
      <family val="2"/>
    </font>
    <font>
      <sz val="10"/>
      <color indexed="12"/>
      <name val="Arial"/>
      <family val="2"/>
    </font>
    <font>
      <sz val="9"/>
      <color indexed="12"/>
      <name val="Arial"/>
      <family val="2"/>
    </font>
    <font>
      <sz val="8"/>
      <name val="Arial"/>
      <family val="2"/>
    </font>
    <font>
      <sz val="9"/>
      <name val="Arial"/>
      <family val="2"/>
    </font>
    <font>
      <sz val="9"/>
      <color indexed="57"/>
      <name val="Arial"/>
      <family val="2"/>
    </font>
    <font>
      <sz val="9"/>
      <color indexed="17"/>
      <name val="Arial"/>
      <family val="2"/>
    </font>
    <font>
      <sz val="12"/>
      <name val="Arial"/>
      <family val="2"/>
    </font>
    <font>
      <sz val="9"/>
      <color indexed="81"/>
      <name val="Tahoma"/>
      <family val="2"/>
    </font>
    <font>
      <i/>
      <sz val="9"/>
      <name val="Arial"/>
      <family val="2"/>
    </font>
    <font>
      <b/>
      <i/>
      <sz val="11"/>
      <name val="Arial"/>
      <family val="2"/>
    </font>
    <font>
      <sz val="11"/>
      <name val="Arial"/>
      <family val="2"/>
    </font>
    <font>
      <sz val="9"/>
      <color indexed="81"/>
      <name val="Segoe UI"/>
      <family val="2"/>
    </font>
    <font>
      <b/>
      <sz val="9"/>
      <color indexed="81"/>
      <name val="Segoe UI"/>
      <family val="2"/>
    </font>
    <font>
      <b/>
      <u/>
      <sz val="9"/>
      <name val="Arial"/>
      <family val="2"/>
    </font>
    <font>
      <b/>
      <u/>
      <sz val="11"/>
      <name val="Arial"/>
      <family val="2"/>
    </font>
    <font>
      <b/>
      <sz val="12"/>
      <name val="Arial"/>
      <family val="2"/>
    </font>
    <font>
      <sz val="10"/>
      <color rgb="FFFF0000"/>
      <name val="Arial"/>
      <family val="2"/>
    </font>
    <font>
      <b/>
      <sz val="10"/>
      <color rgb="FFFF0000"/>
      <name val="Arial"/>
      <family val="2"/>
    </font>
    <font>
      <sz val="10"/>
      <color rgb="FF00B0F0"/>
      <name val="Arial"/>
      <family val="2"/>
    </font>
    <font>
      <sz val="9"/>
      <color rgb="FF00B0F0"/>
      <name val="Arial"/>
      <family val="2"/>
    </font>
    <font>
      <i/>
      <sz val="10"/>
      <name val="Arial"/>
      <family val="2"/>
    </font>
  </fonts>
  <fills count="9">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15"/>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59999389629810485"/>
        <bgColor indexed="64"/>
      </patternFill>
    </fill>
  </fills>
  <borders count="4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dotted">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top/>
      <bottom/>
      <diagonal/>
    </border>
    <border>
      <left/>
      <right style="medium">
        <color indexed="64"/>
      </right>
      <top/>
      <bottom/>
      <diagonal/>
    </border>
    <border>
      <left/>
      <right/>
      <top/>
      <bottom style="dotted">
        <color indexed="55"/>
      </bottom>
      <diagonal/>
    </border>
    <border>
      <left/>
      <right/>
      <top style="dotted">
        <color indexed="64"/>
      </top>
      <bottom/>
      <diagonal/>
    </border>
    <border>
      <left/>
      <right/>
      <top style="dotted">
        <color indexed="64"/>
      </top>
      <bottom style="dotted">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dotted">
        <color indexed="22"/>
      </bottom>
      <diagonal/>
    </border>
    <border>
      <left style="thin">
        <color indexed="64"/>
      </left>
      <right/>
      <top style="thin">
        <color indexed="64"/>
      </top>
      <bottom style="thin">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thin">
        <color indexed="64"/>
      </top>
      <bottom/>
      <diagonal/>
    </border>
    <border>
      <left/>
      <right/>
      <top/>
      <bottom style="thick">
        <color theme="0" tint="-0.499984740745262"/>
      </bottom>
      <diagonal/>
    </border>
    <border>
      <left/>
      <right/>
      <top style="dotted">
        <color indexed="64"/>
      </top>
      <bottom style="thick">
        <color theme="0" tint="-0.499984740745262"/>
      </bottom>
      <diagonal/>
    </border>
    <border>
      <left/>
      <right/>
      <top style="thick">
        <color theme="0" tint="-0.499984740745262"/>
      </top>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cellStyleXfs>
  <cellXfs count="230">
    <xf numFmtId="0" fontId="0" fillId="0" borderId="0" xfId="0"/>
    <xf numFmtId="0" fontId="0" fillId="0" borderId="0" xfId="0" applyAlignment="1">
      <alignment vertical="center"/>
    </xf>
    <xf numFmtId="0" fontId="0" fillId="0" borderId="0" xfId="0" applyAlignment="1">
      <alignment horizontal="left" vertical="center"/>
    </xf>
    <xf numFmtId="0" fontId="0" fillId="0" borderId="1" xfId="0" applyBorder="1" applyAlignment="1">
      <alignment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0" fillId="0" borderId="0" xfId="0" applyAlignment="1">
      <alignment horizontal="right" vertical="center"/>
    </xf>
    <xf numFmtId="0" fontId="9" fillId="0" borderId="0" xfId="0" applyFont="1" applyAlignment="1" applyProtection="1">
      <alignment horizontal="left" vertical="center"/>
      <protection hidden="1"/>
    </xf>
    <xf numFmtId="0" fontId="10" fillId="0" borderId="0" xfId="0" applyFont="1" applyAlignment="1" applyProtection="1">
      <alignment horizontal="left" vertical="center"/>
      <protection hidden="1"/>
    </xf>
    <xf numFmtId="0" fontId="2" fillId="0" borderId="0" xfId="0" quotePrefix="1" applyFont="1" applyAlignment="1" applyProtection="1">
      <alignment horizontal="right" vertical="top"/>
      <protection hidden="1"/>
    </xf>
    <xf numFmtId="0" fontId="17" fillId="0" borderId="0" xfId="0" applyFont="1" applyAlignment="1">
      <alignment vertical="center"/>
    </xf>
    <xf numFmtId="0" fontId="4" fillId="0" borderId="0" xfId="0" applyFont="1" applyAlignment="1">
      <alignment vertical="center"/>
    </xf>
    <xf numFmtId="0" fontId="21" fillId="0" borderId="0" xfId="0" applyFont="1" applyAlignment="1">
      <alignment vertical="center"/>
    </xf>
    <xf numFmtId="0" fontId="21" fillId="0" borderId="3" xfId="0" applyFont="1" applyBorder="1" applyAlignment="1">
      <alignment vertical="center"/>
    </xf>
    <xf numFmtId="0" fontId="21" fillId="0" borderId="0" xfId="0" applyFont="1" applyAlignment="1">
      <alignment vertical="center" wrapText="1"/>
    </xf>
    <xf numFmtId="0" fontId="9" fillId="0" borderId="0" xfId="0" applyFont="1" applyAlignment="1" applyProtection="1">
      <alignment horizontal="left" vertical="center" wrapText="1"/>
      <protection hidden="1"/>
    </xf>
    <xf numFmtId="0" fontId="0" fillId="0" borderId="0" xfId="0" applyAlignment="1" applyProtection="1">
      <alignment vertical="top"/>
      <protection hidden="1"/>
    </xf>
    <xf numFmtId="0" fontId="28" fillId="0" borderId="0" xfId="0" applyFont="1" applyAlignment="1" applyProtection="1">
      <alignment vertical="center"/>
      <protection hidden="1"/>
    </xf>
    <xf numFmtId="0" fontId="9" fillId="0" borderId="0" xfId="0" applyFont="1" applyAlignment="1" applyProtection="1">
      <alignment vertical="center"/>
      <protection hidden="1"/>
    </xf>
    <xf numFmtId="0" fontId="0" fillId="0" borderId="0" xfId="0" applyAlignment="1" applyProtection="1">
      <alignment vertical="center"/>
      <protection hidden="1"/>
    </xf>
    <xf numFmtId="49" fontId="0" fillId="0" borderId="0" xfId="0" applyNumberFormat="1" applyAlignment="1" applyProtection="1">
      <alignment horizontal="left" vertical="center"/>
      <protection hidden="1"/>
    </xf>
    <xf numFmtId="0" fontId="6" fillId="0" borderId="0" xfId="0" applyFont="1" applyAlignment="1" applyProtection="1">
      <alignment vertical="center" wrapText="1"/>
      <protection hidden="1"/>
    </xf>
    <xf numFmtId="0" fontId="9" fillId="0" borderId="0" xfId="0" applyFont="1" applyAlignment="1" applyProtection="1">
      <alignment horizontal="center" vertical="center" wrapText="1"/>
      <protection hidden="1"/>
    </xf>
    <xf numFmtId="0" fontId="9" fillId="0" borderId="0" xfId="0" applyFont="1" applyAlignment="1" applyProtection="1">
      <alignment vertical="center" wrapText="1"/>
      <protection hidden="1"/>
    </xf>
    <xf numFmtId="0" fontId="9" fillId="0" borderId="0" xfId="0" applyFont="1" applyAlignment="1" applyProtection="1">
      <alignment horizontal="center" vertical="center"/>
      <protection hidden="1"/>
    </xf>
    <xf numFmtId="0" fontId="2" fillId="0" borderId="0" xfId="0" applyFont="1" applyAlignment="1" applyProtection="1">
      <alignment horizontal="left" vertical="center" wrapText="1"/>
      <protection hidden="1"/>
    </xf>
    <xf numFmtId="0" fontId="2" fillId="0" borderId="0" xfId="0" applyFont="1" applyAlignment="1" applyProtection="1">
      <alignment vertical="center"/>
      <protection hidden="1"/>
    </xf>
    <xf numFmtId="0" fontId="0" fillId="0" borderId="0" xfId="0" applyAlignment="1" applyProtection="1">
      <alignment horizontal="left" vertical="center"/>
      <protection hidden="1"/>
    </xf>
    <xf numFmtId="0" fontId="9" fillId="0" borderId="0" xfId="0" applyFont="1" applyAlignment="1" applyProtection="1">
      <alignment horizontal="right" vertical="center"/>
      <protection hidden="1"/>
    </xf>
    <xf numFmtId="0" fontId="9" fillId="0" borderId="0" xfId="0" applyFont="1" applyAlignment="1" applyProtection="1">
      <alignment wrapText="1"/>
      <protection hidden="1"/>
    </xf>
    <xf numFmtId="0" fontId="9" fillId="0" borderId="0" xfId="0" applyFont="1" applyAlignment="1" applyProtection="1">
      <alignment vertical="top" wrapText="1"/>
      <protection hidden="1"/>
    </xf>
    <xf numFmtId="0" fontId="15" fillId="0" borderId="0" xfId="0" applyFont="1" applyAlignment="1" applyProtection="1">
      <alignment vertical="center" wrapText="1"/>
      <protection hidden="1"/>
    </xf>
    <xf numFmtId="0" fontId="16" fillId="0" borderId="0" xfId="0" applyFont="1" applyAlignment="1" applyProtection="1">
      <alignment vertical="center" wrapText="1"/>
      <protection hidden="1"/>
    </xf>
    <xf numFmtId="0" fontId="16" fillId="0" borderId="0" xfId="0" applyFont="1" applyAlignment="1" applyProtection="1">
      <alignment horizontal="left" vertical="top" wrapText="1"/>
      <protection hidden="1"/>
    </xf>
    <xf numFmtId="0" fontId="16" fillId="0" borderId="0" xfId="0" applyFont="1" applyAlignment="1" applyProtection="1">
      <alignment horizontal="center" vertical="top" wrapText="1"/>
      <protection hidden="1"/>
    </xf>
    <xf numFmtId="0" fontId="27" fillId="5" borderId="4" xfId="0" applyFont="1" applyFill="1" applyBorder="1" applyAlignment="1" applyProtection="1">
      <alignment horizontal="center" vertical="center" wrapText="1"/>
      <protection locked="0"/>
    </xf>
    <xf numFmtId="0" fontId="6" fillId="0" borderId="0" xfId="0" applyFont="1" applyAlignment="1" applyProtection="1">
      <alignment vertical="center"/>
      <protection hidden="1"/>
    </xf>
    <xf numFmtId="0" fontId="6" fillId="0" borderId="0" xfId="0" applyFont="1" applyAlignment="1" applyProtection="1">
      <alignment horizontal="right" vertical="center"/>
      <protection hidden="1"/>
    </xf>
    <xf numFmtId="0" fontId="9" fillId="0" borderId="0" xfId="0" applyFont="1" applyAlignment="1" applyProtection="1">
      <alignment horizontal="left" wrapText="1"/>
      <protection hidden="1"/>
    </xf>
    <xf numFmtId="0" fontId="0" fillId="0" borderId="0" xfId="0" applyProtection="1">
      <protection hidden="1"/>
    </xf>
    <xf numFmtId="0" fontId="24" fillId="2" borderId="0" xfId="0" applyFont="1" applyFill="1" applyAlignment="1" applyProtection="1">
      <alignment horizontal="center" vertical="center"/>
      <protection locked="0"/>
    </xf>
    <xf numFmtId="0" fontId="9" fillId="0" borderId="0" xfId="0" applyFont="1" applyAlignment="1">
      <alignment vertical="center"/>
    </xf>
    <xf numFmtId="0" fontId="5" fillId="0" borderId="0" xfId="0" applyFont="1" applyAlignment="1">
      <alignment horizontal="right" vertical="center"/>
    </xf>
    <xf numFmtId="0" fontId="4" fillId="0" borderId="0" xfId="0" applyFont="1" applyAlignment="1">
      <alignment horizontal="left" vertical="center"/>
    </xf>
    <xf numFmtId="0" fontId="11" fillId="0" borderId="0" xfId="0" applyFont="1" applyAlignment="1">
      <alignment vertical="center"/>
    </xf>
    <xf numFmtId="0" fontId="5" fillId="0" borderId="5" xfId="0" applyFont="1" applyBorder="1" applyAlignment="1">
      <alignment horizontal="center" vertical="center" wrapText="1"/>
    </xf>
    <xf numFmtId="0" fontId="9" fillId="0" borderId="0" xfId="0" applyFont="1" applyAlignment="1">
      <alignment horizontal="left" vertical="center"/>
    </xf>
    <xf numFmtId="0" fontId="5" fillId="0" borderId="6" xfId="0" applyFont="1" applyBorder="1" applyAlignment="1">
      <alignment horizontal="center" vertical="center" wrapText="1"/>
    </xf>
    <xf numFmtId="44" fontId="4" fillId="0" borderId="7" xfId="3" applyFont="1" applyBorder="1" applyAlignment="1" applyProtection="1">
      <alignment vertical="center"/>
      <protection locked="0"/>
    </xf>
    <xf numFmtId="44" fontId="4" fillId="0" borderId="8" xfId="3" applyFont="1" applyBorder="1" applyAlignment="1" applyProtection="1">
      <alignment vertical="center"/>
      <protection locked="0"/>
    </xf>
    <xf numFmtId="44" fontId="4" fillId="0" borderId="9" xfId="3" applyFont="1" applyBorder="1" applyAlignment="1" applyProtection="1">
      <alignment vertical="center"/>
      <protection locked="0"/>
    </xf>
    <xf numFmtId="44" fontId="4" fillId="0" borderId="10" xfId="3" applyFont="1" applyBorder="1" applyAlignment="1" applyProtection="1">
      <alignment vertical="center"/>
      <protection locked="0"/>
    </xf>
    <xf numFmtId="0" fontId="6" fillId="2" borderId="0" xfId="0" applyFont="1" applyFill="1" applyAlignment="1">
      <alignment vertical="center"/>
    </xf>
    <xf numFmtId="0" fontId="9" fillId="2" borderId="0" xfId="0" applyFont="1" applyFill="1" applyAlignment="1">
      <alignment vertical="center"/>
    </xf>
    <xf numFmtId="0" fontId="31" fillId="0" borderId="0" xfId="0" applyFont="1" applyAlignment="1">
      <alignment horizontal="left" vertical="center"/>
    </xf>
    <xf numFmtId="0" fontId="9" fillId="0" borderId="0" xfId="0" applyFont="1" applyAlignment="1">
      <alignment horizontal="center" vertical="center"/>
    </xf>
    <xf numFmtId="0" fontId="11" fillId="0" borderId="0" xfId="0" applyFont="1" applyAlignment="1">
      <alignment horizontal="center" vertical="top" wrapText="1"/>
    </xf>
    <xf numFmtId="0" fontId="33" fillId="2" borderId="4" xfId="0" applyFont="1" applyFill="1" applyBorder="1" applyAlignment="1" applyProtection="1">
      <alignment horizontal="left" vertical="center"/>
      <protection locked="0"/>
    </xf>
    <xf numFmtId="49" fontId="9" fillId="0" borderId="0" xfId="0" applyNumberFormat="1" applyFont="1" applyAlignment="1" applyProtection="1">
      <alignment horizontal="center" vertical="center" wrapText="1"/>
      <protection hidden="1"/>
    </xf>
    <xf numFmtId="0" fontId="6" fillId="0" borderId="0" xfId="0" applyFont="1" applyAlignment="1" applyProtection="1">
      <alignment horizontal="left" vertical="center"/>
      <protection hidden="1"/>
    </xf>
    <xf numFmtId="0" fontId="9" fillId="0" borderId="0" xfId="0" applyFont="1" applyAlignment="1" applyProtection="1">
      <alignment horizontal="right" vertical="center" wrapText="1"/>
      <protection hidden="1"/>
    </xf>
    <xf numFmtId="0" fontId="8" fillId="6" borderId="0" xfId="0" applyFont="1" applyFill="1" applyAlignment="1" applyProtection="1">
      <alignment horizontal="right" vertical="center" wrapText="1"/>
      <protection hidden="1"/>
    </xf>
    <xf numFmtId="0" fontId="16" fillId="0" borderId="0" xfId="0" applyFont="1" applyAlignment="1" applyProtection="1">
      <alignment horizontal="left" vertical="center" wrapText="1"/>
      <protection hidden="1"/>
    </xf>
    <xf numFmtId="0" fontId="6" fillId="0" borderId="0" xfId="0" applyFont="1" applyAlignment="1" applyProtection="1">
      <alignment horizontal="right" vertical="center" wrapText="1"/>
      <protection hidden="1"/>
    </xf>
    <xf numFmtId="0" fontId="26" fillId="0" borderId="0" xfId="0" applyFont="1" applyAlignment="1" applyProtection="1">
      <alignment horizontal="left" vertical="center"/>
      <protection hidden="1"/>
    </xf>
    <xf numFmtId="0" fontId="24" fillId="0" borderId="0" xfId="0" applyFont="1" applyAlignment="1" applyProtection="1">
      <alignment horizontal="center" vertical="center" wrapText="1"/>
      <protection hidden="1"/>
    </xf>
    <xf numFmtId="0" fontId="8" fillId="0" borderId="0" xfId="0" applyFont="1" applyAlignment="1" applyProtection="1">
      <alignment horizontal="right" vertical="center" wrapText="1"/>
      <protection hidden="1"/>
    </xf>
    <xf numFmtId="0" fontId="27" fillId="0" borderId="0" xfId="0" applyFont="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0" fillId="0" borderId="43" xfId="0" applyBorder="1" applyAlignment="1" applyProtection="1">
      <alignment vertical="center"/>
      <protection hidden="1"/>
    </xf>
    <xf numFmtId="0" fontId="9" fillId="0" borderId="43" xfId="0" applyFont="1" applyBorder="1" applyAlignment="1" applyProtection="1">
      <alignment vertical="center"/>
      <protection hidden="1"/>
    </xf>
    <xf numFmtId="0" fontId="9" fillId="0" borderId="0" xfId="0" applyFont="1" applyAlignment="1" applyProtection="1">
      <alignment horizontal="right" vertical="top"/>
      <protection hidden="1"/>
    </xf>
    <xf numFmtId="0" fontId="9" fillId="0" borderId="0" xfId="0" applyFont="1" applyAlignment="1">
      <alignment horizontal="left" vertical="center" wrapText="1"/>
    </xf>
    <xf numFmtId="0" fontId="9" fillId="0" borderId="0" xfId="0" applyFont="1" applyAlignment="1" applyProtection="1">
      <alignment horizontal="left"/>
      <protection hidden="1"/>
    </xf>
    <xf numFmtId="0" fontId="28" fillId="0" borderId="0" xfId="0" applyFont="1" applyAlignment="1" applyProtection="1">
      <alignment horizontal="center" vertical="center"/>
      <protection hidden="1"/>
    </xf>
    <xf numFmtId="49" fontId="9" fillId="0" borderId="0" xfId="2" applyNumberFormat="1" applyFont="1" applyFill="1" applyBorder="1" applyAlignment="1" applyProtection="1">
      <alignment horizontal="center" vertical="center" wrapText="1"/>
      <protection hidden="1"/>
    </xf>
    <xf numFmtId="49" fontId="9" fillId="0" borderId="0" xfId="0" applyNumberFormat="1" applyFont="1" applyAlignment="1">
      <alignment horizontal="left" vertical="center" wrapText="1"/>
    </xf>
    <xf numFmtId="0" fontId="9" fillId="7" borderId="0" xfId="0" applyFont="1" applyFill="1" applyAlignment="1" applyProtection="1">
      <alignment horizontal="center" vertical="center" wrapText="1"/>
      <protection hidden="1"/>
    </xf>
    <xf numFmtId="0" fontId="4" fillId="0" borderId="0" xfId="0" applyFont="1" applyAlignment="1">
      <alignment horizontal="left" vertical="center" wrapText="1"/>
    </xf>
    <xf numFmtId="164" fontId="9" fillId="0" borderId="4" xfId="2" applyFont="1" applyFill="1" applyBorder="1" applyAlignment="1" applyProtection="1">
      <alignment horizontal="left" vertical="center"/>
    </xf>
    <xf numFmtId="0" fontId="34" fillId="0" borderId="0" xfId="0" applyFont="1" applyAlignment="1" applyProtection="1">
      <alignment vertical="center"/>
      <protection hidden="1"/>
    </xf>
    <xf numFmtId="0" fontId="35" fillId="0" borderId="0" xfId="0" applyFont="1" applyAlignment="1" applyProtection="1">
      <alignment vertical="center"/>
      <protection hidden="1"/>
    </xf>
    <xf numFmtId="0" fontId="34" fillId="0" borderId="0" xfId="0" applyFont="1" applyAlignment="1" applyProtection="1">
      <alignment horizontal="left" vertical="center"/>
      <protection hidden="1"/>
    </xf>
    <xf numFmtId="0" fontId="6" fillId="0" borderId="0" xfId="0" applyFont="1" applyAlignment="1">
      <alignment horizontal="left" vertical="center"/>
    </xf>
    <xf numFmtId="0" fontId="5" fillId="0" borderId="37" xfId="0" applyFont="1" applyBorder="1" applyAlignment="1">
      <alignment vertical="center"/>
    </xf>
    <xf numFmtId="0" fontId="2" fillId="2" borderId="37" xfId="0" applyFont="1" applyFill="1" applyBorder="1" applyAlignment="1" applyProtection="1">
      <alignment horizontal="center" vertical="center"/>
      <protection locked="0"/>
    </xf>
    <xf numFmtId="0" fontId="4" fillId="0" borderId="37" xfId="0" applyFont="1" applyBorder="1" applyAlignment="1">
      <alignment vertical="center" wrapText="1"/>
    </xf>
    <xf numFmtId="0" fontId="2" fillId="6" borderId="37" xfId="0" applyFont="1" applyFill="1" applyBorder="1" applyAlignment="1" applyProtection="1">
      <alignment horizontal="center" vertical="center"/>
      <protection locked="0"/>
    </xf>
    <xf numFmtId="0" fontId="4" fillId="0" borderId="22" xfId="0" applyFont="1" applyBorder="1" applyAlignment="1">
      <alignment vertical="center"/>
    </xf>
    <xf numFmtId="0" fontId="4" fillId="0" borderId="22" xfId="0" applyFont="1" applyBorder="1" applyAlignment="1">
      <alignment vertical="center" wrapText="1"/>
    </xf>
    <xf numFmtId="0" fontId="4" fillId="0" borderId="3" xfId="0" applyFont="1" applyBorder="1" applyAlignment="1">
      <alignment vertical="center"/>
    </xf>
    <xf numFmtId="0" fontId="4" fillId="0" borderId="3" xfId="0" applyFont="1" applyBorder="1" applyAlignment="1">
      <alignment vertical="center" wrapText="1"/>
    </xf>
    <xf numFmtId="0" fontId="21" fillId="0" borderId="3" xfId="0" applyFont="1" applyBorder="1" applyAlignment="1">
      <alignment vertical="center" wrapText="1"/>
    </xf>
    <xf numFmtId="0" fontId="19" fillId="0" borderId="22" xfId="0" applyFont="1" applyBorder="1" applyAlignment="1">
      <alignment vertical="center"/>
    </xf>
    <xf numFmtId="0" fontId="19" fillId="0" borderId="22" xfId="0" applyFont="1" applyBorder="1" applyAlignment="1">
      <alignment vertical="center" wrapText="1"/>
    </xf>
    <xf numFmtId="0" fontId="4" fillId="0" borderId="0" xfId="0" applyFont="1" applyAlignment="1">
      <alignment vertical="center" wrapText="1"/>
    </xf>
    <xf numFmtId="0" fontId="19" fillId="0" borderId="0" xfId="0" applyFont="1" applyAlignment="1">
      <alignment vertical="center" wrapText="1"/>
    </xf>
    <xf numFmtId="0" fontId="5" fillId="0" borderId="37" xfId="0" applyFont="1" applyBorder="1" applyAlignment="1">
      <alignment horizontal="left" vertical="center"/>
    </xf>
    <xf numFmtId="0" fontId="9" fillId="0" borderId="3" xfId="0" applyFont="1" applyBorder="1" applyAlignment="1">
      <alignment vertical="center"/>
    </xf>
    <xf numFmtId="0" fontId="22" fillId="0" borderId="22" xfId="0" applyFont="1" applyBorder="1" applyAlignment="1">
      <alignment vertical="center"/>
    </xf>
    <xf numFmtId="0" fontId="23" fillId="0" borderId="22" xfId="0" applyFont="1" applyBorder="1" applyAlignment="1">
      <alignment vertical="center"/>
    </xf>
    <xf numFmtId="0" fontId="9" fillId="0" borderId="38" xfId="0" applyFont="1" applyBorder="1" applyAlignment="1">
      <alignment vertical="center"/>
    </xf>
    <xf numFmtId="0" fontId="18" fillId="0" borderId="38" xfId="0" applyFont="1" applyBorder="1" applyAlignment="1">
      <alignment vertical="center"/>
    </xf>
    <xf numFmtId="0" fontId="9" fillId="0" borderId="39" xfId="0" applyFont="1" applyBorder="1" applyAlignment="1">
      <alignment vertical="center"/>
    </xf>
    <xf numFmtId="0" fontId="4" fillId="0" borderId="39" xfId="0" applyFont="1" applyBorder="1" applyAlignment="1">
      <alignment vertical="center"/>
    </xf>
    <xf numFmtId="0" fontId="4" fillId="0" borderId="38" xfId="0" applyFont="1" applyBorder="1" applyAlignment="1">
      <alignment vertical="center"/>
    </xf>
    <xf numFmtId="0" fontId="18" fillId="0" borderId="39" xfId="0" applyFont="1" applyBorder="1" applyAlignment="1">
      <alignment vertical="center"/>
    </xf>
    <xf numFmtId="0" fontId="19" fillId="0" borderId="39" xfId="0" applyFont="1" applyBorder="1" applyAlignment="1">
      <alignment vertical="center"/>
    </xf>
    <xf numFmtId="0" fontId="9" fillId="0" borderId="40" xfId="0" applyFont="1" applyBorder="1" applyAlignment="1">
      <alignment vertical="center"/>
    </xf>
    <xf numFmtId="0" fontId="4" fillId="0" borderId="41" xfId="0" applyFont="1" applyBorder="1" applyAlignment="1">
      <alignment vertical="center" wrapText="1"/>
    </xf>
    <xf numFmtId="0" fontId="0" fillId="0" borderId="40" xfId="0" applyBorder="1" applyAlignment="1">
      <alignment vertical="center"/>
    </xf>
    <xf numFmtId="0" fontId="4" fillId="0" borderId="15" xfId="0" applyFont="1" applyBorder="1" applyAlignment="1">
      <alignment vertical="center" wrapText="1"/>
    </xf>
    <xf numFmtId="0" fontId="36" fillId="0" borderId="42" xfId="0" applyFont="1" applyBorder="1" applyAlignment="1">
      <alignment vertical="center"/>
    </xf>
    <xf numFmtId="0" fontId="37" fillId="0" borderId="22" xfId="0" applyFont="1" applyBorder="1" applyAlignment="1">
      <alignment vertical="center" wrapText="1"/>
    </xf>
    <xf numFmtId="0" fontId="36" fillId="0" borderId="22" xfId="0" applyFont="1" applyBorder="1" applyAlignment="1">
      <alignment vertical="center"/>
    </xf>
    <xf numFmtId="0" fontId="0" fillId="8" borderId="1" xfId="0" applyFill="1" applyBorder="1" applyAlignment="1">
      <alignment vertical="center"/>
    </xf>
    <xf numFmtId="0" fontId="1" fillId="0" borderId="0" xfId="0" applyFont="1" applyAlignment="1" applyProtection="1">
      <alignment vertical="center"/>
      <protection hidden="1"/>
    </xf>
    <xf numFmtId="0" fontId="33" fillId="6" borderId="11" xfId="0" applyFont="1" applyFill="1" applyBorder="1" applyAlignment="1" applyProtection="1">
      <alignment horizontal="center" vertical="center" wrapText="1"/>
      <protection hidden="1"/>
    </xf>
    <xf numFmtId="0" fontId="33" fillId="6" borderId="0" xfId="0" applyFont="1" applyFill="1" applyAlignment="1" applyProtection="1">
      <alignment horizontal="center" vertical="center" wrapText="1"/>
      <protection hidden="1"/>
    </xf>
    <xf numFmtId="0" fontId="33" fillId="6" borderId="12" xfId="0" applyFont="1" applyFill="1" applyBorder="1" applyAlignment="1" applyProtection="1">
      <alignment horizontal="center" vertical="center" wrapText="1"/>
      <protection hidden="1"/>
    </xf>
    <xf numFmtId="0" fontId="9" fillId="0" borderId="0" xfId="0" applyFont="1" applyAlignment="1" applyProtection="1">
      <alignment horizontal="left" vertical="center" wrapText="1"/>
      <protection hidden="1"/>
    </xf>
    <xf numFmtId="0" fontId="9" fillId="0" borderId="0" xfId="0" applyFont="1" applyAlignment="1" applyProtection="1">
      <alignment horizontal="left" wrapText="1"/>
      <protection hidden="1"/>
    </xf>
    <xf numFmtId="8" fontId="9" fillId="7" borderId="4" xfId="0" applyNumberFormat="1" applyFont="1" applyFill="1" applyBorder="1" applyAlignment="1" applyProtection="1">
      <alignment horizontal="right" vertical="center" wrapText="1"/>
      <protection locked="0"/>
    </xf>
    <xf numFmtId="0" fontId="26" fillId="0" borderId="0" xfId="0" applyFont="1" applyAlignment="1" applyProtection="1">
      <alignment horizontal="left" vertical="center"/>
      <protection hidden="1"/>
    </xf>
    <xf numFmtId="0" fontId="8" fillId="6" borderId="0" xfId="0" applyFont="1" applyFill="1" applyAlignment="1" applyProtection="1">
      <alignment horizontal="left" vertical="center" wrapText="1"/>
      <protection hidden="1"/>
    </xf>
    <xf numFmtId="0" fontId="8" fillId="0" borderId="0" xfId="0" applyFont="1" applyAlignment="1" applyProtection="1">
      <alignment horizontal="right" vertical="center" wrapText="1"/>
      <protection hidden="1"/>
    </xf>
    <xf numFmtId="0" fontId="8" fillId="6" borderId="0" xfId="0" applyFont="1" applyFill="1" applyAlignment="1" applyProtection="1">
      <alignment horizontal="right" vertical="center" wrapText="1"/>
      <protection hidden="1"/>
    </xf>
    <xf numFmtId="0" fontId="28" fillId="0" borderId="14" xfId="0" applyFont="1" applyBorder="1" applyAlignment="1" applyProtection="1">
      <alignment horizontal="center" vertical="center"/>
      <protection hidden="1"/>
    </xf>
    <xf numFmtId="49" fontId="9" fillId="7" borderId="15" xfId="0" applyNumberFormat="1" applyFont="1" applyFill="1" applyBorder="1" applyAlignment="1" applyProtection="1">
      <alignment horizontal="left" vertical="center" wrapText="1"/>
      <protection locked="0"/>
    </xf>
    <xf numFmtId="0" fontId="12" fillId="0" borderId="0" xfId="0" applyFont="1" applyAlignment="1" applyProtection="1">
      <alignment horizontal="left" vertical="center"/>
      <protection hidden="1"/>
    </xf>
    <xf numFmtId="0" fontId="28" fillId="5" borderId="4" xfId="0" applyFont="1" applyFill="1" applyBorder="1" applyAlignment="1" applyProtection="1">
      <alignment horizontal="center" vertical="center"/>
      <protection locked="0"/>
    </xf>
    <xf numFmtId="0" fontId="2" fillId="0" borderId="0" xfId="0" applyFont="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0" fontId="9" fillId="0" borderId="0" xfId="0" applyFont="1" applyAlignment="1" applyProtection="1">
      <alignment horizontal="right" vertical="center" wrapText="1"/>
      <protection hidden="1"/>
    </xf>
    <xf numFmtId="0" fontId="9" fillId="0" borderId="0" xfId="0" applyFont="1" applyAlignment="1">
      <alignment horizontal="left" vertical="center" wrapText="1"/>
    </xf>
    <xf numFmtId="166" fontId="9" fillId="7" borderId="16" xfId="1" applyNumberFormat="1" applyFont="1" applyFill="1" applyBorder="1" applyAlignment="1" applyProtection="1">
      <alignment horizontal="center" vertical="center" wrapText="1"/>
      <protection locked="0"/>
    </xf>
    <xf numFmtId="0" fontId="15" fillId="0" borderId="0" xfId="0" applyFont="1" applyAlignment="1" applyProtection="1">
      <alignment horizontal="center" vertical="center" wrapText="1"/>
      <protection hidden="1"/>
    </xf>
    <xf numFmtId="0" fontId="15" fillId="7" borderId="4"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left" wrapText="1"/>
      <protection locked="0"/>
    </xf>
    <xf numFmtId="0" fontId="6" fillId="0" borderId="44" xfId="0" applyFont="1" applyBorder="1" applyAlignment="1" applyProtection="1">
      <alignment horizontal="center" vertical="center" wrapText="1"/>
      <protection hidden="1"/>
    </xf>
    <xf numFmtId="0" fontId="15" fillId="0" borderId="14" xfId="0" applyFont="1" applyBorder="1" applyAlignment="1" applyProtection="1">
      <alignment horizontal="left" vertical="center" wrapText="1"/>
      <protection hidden="1"/>
    </xf>
    <xf numFmtId="49" fontId="9" fillId="7" borderId="4" xfId="0" applyNumberFormat="1" applyFont="1" applyFill="1" applyBorder="1" applyAlignment="1" applyProtection="1">
      <alignment horizontal="center" wrapText="1"/>
      <protection locked="0"/>
    </xf>
    <xf numFmtId="0" fontId="16" fillId="0" borderId="0" xfId="0" applyFont="1" applyAlignment="1" applyProtection="1">
      <alignment horizontal="left" vertical="top" wrapText="1"/>
      <protection hidden="1"/>
    </xf>
    <xf numFmtId="0" fontId="16" fillId="0" borderId="0" xfId="0" applyFont="1" applyAlignment="1" applyProtection="1">
      <alignment horizontal="left" vertical="center" wrapText="1"/>
      <protection hidden="1"/>
    </xf>
    <xf numFmtId="0" fontId="15" fillId="0" borderId="45" xfId="0" applyFont="1" applyBorder="1" applyAlignment="1" applyProtection="1">
      <alignment horizontal="left" vertical="center" wrapText="1"/>
      <protection hidden="1"/>
    </xf>
    <xf numFmtId="0" fontId="1" fillId="0" borderId="0" xfId="0" applyFont="1" applyAlignment="1" applyProtection="1">
      <alignment horizontal="left" vertical="center" wrapText="1"/>
      <protection hidden="1"/>
    </xf>
    <xf numFmtId="0" fontId="9" fillId="0" borderId="0" xfId="0" applyFont="1" applyAlignment="1" applyProtection="1">
      <alignment horizontal="left" vertical="top" wrapText="1"/>
      <protection hidden="1"/>
    </xf>
    <xf numFmtId="0" fontId="4" fillId="0" borderId="14" xfId="0" applyFont="1" applyBorder="1" applyAlignment="1" applyProtection="1">
      <alignment horizontal="center" vertical="top" wrapText="1"/>
      <protection hidden="1"/>
    </xf>
    <xf numFmtId="0" fontId="9" fillId="0" borderId="0" xfId="0" applyFont="1" applyAlignment="1" applyProtection="1">
      <alignment horizontal="center" vertical="center" wrapText="1"/>
      <protection hidden="1"/>
    </xf>
    <xf numFmtId="0" fontId="15" fillId="7" borderId="4" xfId="0" applyFont="1" applyFill="1" applyBorder="1" applyAlignment="1" applyProtection="1">
      <alignment horizontal="left" vertical="center" wrapText="1"/>
      <protection locked="0"/>
    </xf>
    <xf numFmtId="0" fontId="9" fillId="7" borderId="4" xfId="0" applyFont="1" applyFill="1" applyBorder="1" applyAlignment="1" applyProtection="1">
      <alignment horizontal="center" vertical="top" wrapText="1"/>
      <protection locked="0"/>
    </xf>
    <xf numFmtId="0" fontId="9" fillId="0" borderId="0" xfId="0" applyFont="1" applyAlignment="1" applyProtection="1">
      <alignment vertical="center" wrapText="1"/>
      <protection hidden="1"/>
    </xf>
    <xf numFmtId="49" fontId="9" fillId="7" borderId="4" xfId="0" applyNumberFormat="1" applyFont="1" applyFill="1" applyBorder="1" applyAlignment="1" applyProtection="1">
      <alignment horizontal="left" vertical="center" wrapText="1"/>
      <protection locked="0"/>
    </xf>
    <xf numFmtId="0" fontId="24" fillId="6" borderId="17" xfId="0" applyFont="1" applyFill="1" applyBorder="1" applyAlignment="1" applyProtection="1">
      <alignment horizontal="center" vertical="top" wrapText="1"/>
      <protection hidden="1"/>
    </xf>
    <xf numFmtId="0" fontId="24" fillId="6" borderId="18" xfId="0" applyFont="1" applyFill="1" applyBorder="1" applyAlignment="1" applyProtection="1">
      <alignment horizontal="center" vertical="top" wrapText="1"/>
      <protection hidden="1"/>
    </xf>
    <xf numFmtId="0" fontId="24" fillId="6" borderId="19" xfId="0" applyFont="1" applyFill="1" applyBorder="1" applyAlignment="1" applyProtection="1">
      <alignment horizontal="center" vertical="top" wrapText="1"/>
      <protection hidden="1"/>
    </xf>
    <xf numFmtId="0" fontId="6" fillId="7" borderId="4" xfId="0" applyFont="1" applyFill="1" applyBorder="1" applyAlignment="1" applyProtection="1">
      <alignment horizontal="left" vertical="center"/>
      <protection locked="0"/>
    </xf>
    <xf numFmtId="0" fontId="6" fillId="0" borderId="0" xfId="0" applyFont="1" applyAlignment="1" applyProtection="1">
      <alignment horizontal="right" vertical="center" wrapText="1"/>
      <protection hidden="1"/>
    </xf>
    <xf numFmtId="0" fontId="6" fillId="0" borderId="0" xfId="0" applyFont="1" applyAlignment="1" applyProtection="1">
      <alignment horizontal="right" vertical="center"/>
      <protection hidden="1"/>
    </xf>
    <xf numFmtId="0" fontId="1" fillId="6" borderId="20" xfId="0" applyFont="1" applyFill="1" applyBorder="1" applyAlignment="1" applyProtection="1">
      <alignment horizontal="center" vertical="center" wrapText="1"/>
      <protection hidden="1"/>
    </xf>
    <xf numFmtId="0" fontId="9" fillId="6" borderId="5" xfId="0" applyFont="1" applyFill="1" applyBorder="1" applyAlignment="1" applyProtection="1">
      <alignment horizontal="center" vertical="center" wrapText="1"/>
      <protection hidden="1"/>
    </xf>
    <xf numFmtId="0" fontId="9" fillId="6" borderId="21" xfId="0" applyFont="1" applyFill="1" applyBorder="1" applyAlignment="1" applyProtection="1">
      <alignment horizontal="center" vertical="center" wrapText="1"/>
      <protection hidden="1"/>
    </xf>
    <xf numFmtId="49" fontId="0" fillId="7" borderId="4" xfId="0" applyNumberFormat="1" applyFill="1" applyBorder="1" applyAlignment="1" applyProtection="1">
      <alignment horizontal="left" vertical="center" wrapText="1"/>
      <protection locked="0"/>
    </xf>
    <xf numFmtId="0" fontId="6" fillId="0" borderId="0" xfId="0" applyFont="1" applyAlignment="1" applyProtection="1">
      <alignment horizontal="left" vertical="center" wrapText="1"/>
      <protection hidden="1"/>
    </xf>
    <xf numFmtId="0" fontId="6" fillId="0" borderId="0" xfId="0" applyFont="1" applyAlignment="1" applyProtection="1">
      <alignment horizontal="left" vertical="center"/>
      <protection hidden="1"/>
    </xf>
    <xf numFmtId="0" fontId="0" fillId="0" borderId="0" xfId="0" applyAlignment="1" applyProtection="1">
      <alignment horizontal="left" vertical="center" wrapText="1"/>
      <protection hidden="1"/>
    </xf>
    <xf numFmtId="167" fontId="9" fillId="7" borderId="4" xfId="2" applyNumberFormat="1" applyFont="1" applyFill="1" applyBorder="1" applyAlignment="1" applyProtection="1">
      <alignment horizontal="center" vertical="center" wrapText="1"/>
      <protection locked="0"/>
    </xf>
    <xf numFmtId="49" fontId="9" fillId="7" borderId="4" xfId="2" applyNumberFormat="1" applyFont="1" applyFill="1" applyBorder="1" applyAlignment="1" applyProtection="1">
      <alignment horizontal="left" vertical="center" wrapText="1"/>
      <protection locked="0"/>
    </xf>
    <xf numFmtId="0" fontId="9" fillId="0" borderId="0" xfId="0" applyFont="1" applyAlignment="1" applyProtection="1">
      <alignment horizontal="left" vertical="center"/>
      <protection hidden="1"/>
    </xf>
    <xf numFmtId="0" fontId="38" fillId="0" borderId="0" xfId="0" applyFont="1" applyAlignment="1" applyProtection="1">
      <alignment horizontal="center" vertical="top" wrapText="1"/>
      <protection hidden="1"/>
    </xf>
    <xf numFmtId="49" fontId="9" fillId="0" borderId="0" xfId="0" applyNumberFormat="1" applyFont="1" applyAlignment="1" applyProtection="1">
      <alignment horizontal="center" vertical="center"/>
      <protection hidden="1"/>
    </xf>
    <xf numFmtId="0" fontId="4" fillId="0" borderId="0" xfId="0" applyFont="1" applyAlignment="1" applyProtection="1">
      <alignment horizontal="left" vertical="center" wrapText="1"/>
      <protection hidden="1"/>
    </xf>
    <xf numFmtId="166" fontId="9" fillId="7" borderId="13" xfId="1" applyNumberFormat="1" applyFont="1" applyFill="1" applyBorder="1" applyAlignment="1" applyProtection="1">
      <alignment horizontal="right" vertical="center" wrapText="1"/>
      <protection locked="0"/>
    </xf>
    <xf numFmtId="0" fontId="11" fillId="0" borderId="0" xfId="0" applyFont="1" applyAlignment="1" applyProtection="1">
      <alignment horizontal="left" vertical="center"/>
      <protection hidden="1"/>
    </xf>
    <xf numFmtId="0" fontId="4" fillId="0" borderId="37" xfId="0" applyFont="1" applyBorder="1" applyAlignment="1">
      <alignment vertical="center" wrapText="1"/>
    </xf>
    <xf numFmtId="0" fontId="0" fillId="0" borderId="0" xfId="0" applyAlignment="1">
      <alignment horizontal="left" vertical="center"/>
    </xf>
    <xf numFmtId="0" fontId="21" fillId="2" borderId="22" xfId="0" applyFont="1" applyFill="1" applyBorder="1" applyAlignment="1" applyProtection="1">
      <alignment horizontal="center" vertical="center"/>
      <protection locked="0"/>
    </xf>
    <xf numFmtId="0" fontId="21" fillId="2" borderId="4" xfId="0" applyFont="1" applyFill="1" applyBorder="1" applyAlignment="1" applyProtection="1">
      <alignment horizontal="center" vertical="center"/>
      <protection locked="0"/>
    </xf>
    <xf numFmtId="0" fontId="0" fillId="0" borderId="0" xfId="0" applyAlignment="1">
      <alignment horizontal="left" vertical="center" wrapText="1"/>
    </xf>
    <xf numFmtId="0" fontId="21" fillId="2" borderId="22"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 fillId="4" borderId="24"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4" fillId="0" borderId="24" xfId="0" applyFont="1" applyBorder="1" applyAlignment="1">
      <alignment vertical="center" wrapText="1"/>
    </xf>
    <xf numFmtId="0" fontId="4" fillId="0" borderId="37" xfId="0" applyFont="1" applyBorder="1" applyAlignment="1">
      <alignment horizontal="left" vertical="center" wrapText="1"/>
    </xf>
    <xf numFmtId="0" fontId="4" fillId="0" borderId="24" xfId="0" applyFont="1" applyBorder="1" applyAlignment="1">
      <alignment horizontal="left" vertical="center" wrapText="1"/>
    </xf>
    <xf numFmtId="0" fontId="2" fillId="0" borderId="24" xfId="0" applyFont="1" applyBorder="1" applyAlignment="1">
      <alignment vertical="center"/>
    </xf>
    <xf numFmtId="0" fontId="2" fillId="0" borderId="1" xfId="0" applyFont="1" applyBorder="1" applyAlignment="1">
      <alignment vertical="center"/>
    </xf>
    <xf numFmtId="0" fontId="3" fillId="2" borderId="0" xfId="0" applyFont="1" applyFill="1" applyAlignment="1">
      <alignment horizontal="center" vertical="center"/>
    </xf>
    <xf numFmtId="49" fontId="0" fillId="2" borderId="23" xfId="0" applyNumberFormat="1"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5" fillId="0" borderId="37"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24"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4" borderId="24"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0" fillId="0" borderId="0" xfId="0" applyAlignment="1">
      <alignment horizontal="left"/>
    </xf>
    <xf numFmtId="49" fontId="0" fillId="2" borderId="23" xfId="0" applyNumberFormat="1" applyFill="1" applyBorder="1" applyAlignment="1" applyProtection="1">
      <alignment horizontal="left"/>
      <protection locked="0"/>
    </xf>
    <xf numFmtId="0" fontId="0" fillId="2" borderId="23" xfId="0" applyFill="1" applyBorder="1" applyAlignment="1" applyProtection="1">
      <alignment horizontal="left"/>
      <protection locked="0"/>
    </xf>
    <xf numFmtId="0" fontId="28" fillId="0" borderId="0" xfId="0" applyFont="1" applyAlignment="1">
      <alignment horizontal="left" vertical="top" wrapText="1"/>
    </xf>
    <xf numFmtId="0" fontId="4"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0" borderId="0" xfId="0" applyFont="1" applyAlignment="1">
      <alignment horizontal="left" vertical="center"/>
    </xf>
    <xf numFmtId="49" fontId="9" fillId="2" borderId="4" xfId="0" applyNumberFormat="1" applyFont="1" applyFill="1" applyBorder="1" applyAlignment="1" applyProtection="1">
      <alignment horizontal="left" vertical="center"/>
      <protection locked="0"/>
    </xf>
    <xf numFmtId="0" fontId="9" fillId="2" borderId="4" xfId="0" applyFont="1" applyFill="1" applyBorder="1" applyAlignment="1" applyProtection="1">
      <alignment horizontal="left" vertical="center"/>
      <protection locked="0"/>
    </xf>
    <xf numFmtId="0" fontId="5" fillId="0" borderId="0" xfId="0" applyFont="1" applyAlignment="1">
      <alignment horizontal="left" vertical="center" wrapText="1"/>
    </xf>
    <xf numFmtId="0" fontId="9" fillId="3" borderId="0" xfId="0" applyFont="1" applyFill="1" applyAlignment="1">
      <alignment horizontal="center" vertical="center"/>
    </xf>
    <xf numFmtId="0" fontId="9" fillId="2" borderId="0" xfId="0" applyFont="1" applyFill="1" applyAlignment="1">
      <alignment horizontal="center" vertical="center"/>
    </xf>
    <xf numFmtId="0" fontId="4" fillId="0" borderId="0" xfId="0" applyFont="1" applyAlignment="1">
      <alignment horizontal="left" vertical="center" wrapText="1"/>
    </xf>
    <xf numFmtId="0" fontId="32" fillId="0" borderId="0" xfId="0" applyFont="1" applyAlignment="1">
      <alignment horizontal="center" vertical="top" wrapText="1"/>
    </xf>
    <xf numFmtId="0" fontId="6" fillId="0" borderId="0" xfId="0" applyFont="1" applyAlignment="1">
      <alignment horizontal="center" vertical="top" wrapText="1"/>
    </xf>
    <xf numFmtId="0" fontId="4" fillId="0" borderId="3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5" fillId="0" borderId="35" xfId="0" applyFont="1" applyBorder="1" applyAlignment="1">
      <alignment horizontal="center" vertical="center" wrapText="1"/>
    </xf>
    <xf numFmtId="0" fontId="5" fillId="0" borderId="28" xfId="0" applyFont="1" applyBorder="1" applyAlignment="1">
      <alignment horizontal="center" vertical="center" wrapText="1"/>
    </xf>
    <xf numFmtId="0" fontId="4" fillId="0" borderId="36" xfId="0" applyFont="1" applyBorder="1" applyAlignment="1" applyProtection="1">
      <alignment horizontal="center" vertical="center"/>
      <protection locked="0"/>
    </xf>
    <xf numFmtId="164" fontId="9" fillId="2" borderId="4" xfId="2" applyFont="1" applyFill="1" applyBorder="1" applyAlignment="1" applyProtection="1">
      <alignment horizontal="left" vertical="center"/>
      <protection locked="0"/>
    </xf>
    <xf numFmtId="0" fontId="9" fillId="2" borderId="15" xfId="0" applyFont="1" applyFill="1" applyBorder="1" applyAlignment="1" applyProtection="1">
      <alignment horizontal="left" vertical="center"/>
      <protection locked="0"/>
    </xf>
    <xf numFmtId="0" fontId="5" fillId="0" borderId="27" xfId="0" applyFont="1" applyBorder="1" applyAlignment="1">
      <alignment horizontal="center" vertical="center" wrapText="1"/>
    </xf>
  </cellXfs>
  <cellStyles count="4">
    <cellStyle name="Komma" xfId="1" builtinId="3"/>
    <cellStyle name="Standard" xfId="0" builtinId="0"/>
    <cellStyle name="Währung" xfId="2" builtinId="4"/>
    <cellStyle name="Währung_Formblatt Rücklage VB"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22</xdr:row>
          <xdr:rowOff>228600</xdr:rowOff>
        </xdr:from>
        <xdr:to>
          <xdr:col>2</xdr:col>
          <xdr:colOff>123825</xdr:colOff>
          <xdr:row>24</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36</xdr:row>
          <xdr:rowOff>19050</xdr:rowOff>
        </xdr:from>
        <xdr:to>
          <xdr:col>2</xdr:col>
          <xdr:colOff>104775</xdr:colOff>
          <xdr:row>36</xdr:row>
          <xdr:rowOff>238125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26</xdr:row>
          <xdr:rowOff>123825</xdr:rowOff>
        </xdr:from>
        <xdr:to>
          <xdr:col>3</xdr:col>
          <xdr:colOff>114300</xdr:colOff>
          <xdr:row>27</xdr:row>
          <xdr:rowOff>28575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32</xdr:row>
          <xdr:rowOff>0</xdr:rowOff>
        </xdr:from>
        <xdr:to>
          <xdr:col>2</xdr:col>
          <xdr:colOff>114300</xdr:colOff>
          <xdr:row>32</xdr:row>
          <xdr:rowOff>219075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33</xdr:row>
          <xdr:rowOff>0</xdr:rowOff>
        </xdr:from>
        <xdr:to>
          <xdr:col>2</xdr:col>
          <xdr:colOff>114300</xdr:colOff>
          <xdr:row>33</xdr:row>
          <xdr:rowOff>219075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37</xdr:row>
          <xdr:rowOff>9525</xdr:rowOff>
        </xdr:from>
        <xdr:to>
          <xdr:col>2</xdr:col>
          <xdr:colOff>114300</xdr:colOff>
          <xdr:row>37</xdr:row>
          <xdr:rowOff>228600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86</xdr:row>
          <xdr:rowOff>0</xdr:rowOff>
        </xdr:from>
        <xdr:to>
          <xdr:col>2</xdr:col>
          <xdr:colOff>152400</xdr:colOff>
          <xdr:row>86</xdr:row>
          <xdr:rowOff>219075</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0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87</xdr:row>
          <xdr:rowOff>9525</xdr:rowOff>
        </xdr:from>
        <xdr:to>
          <xdr:col>2</xdr:col>
          <xdr:colOff>142875</xdr:colOff>
          <xdr:row>88</xdr:row>
          <xdr:rowOff>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0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88</xdr:row>
          <xdr:rowOff>0</xdr:rowOff>
        </xdr:from>
        <xdr:to>
          <xdr:col>2</xdr:col>
          <xdr:colOff>142875</xdr:colOff>
          <xdr:row>88</xdr:row>
          <xdr:rowOff>219075</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0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67</xdr:row>
          <xdr:rowOff>9525</xdr:rowOff>
        </xdr:from>
        <xdr:to>
          <xdr:col>9</xdr:col>
          <xdr:colOff>104775</xdr:colOff>
          <xdr:row>67</xdr:row>
          <xdr:rowOff>228600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0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67</xdr:row>
          <xdr:rowOff>219075</xdr:rowOff>
        </xdr:from>
        <xdr:to>
          <xdr:col>9</xdr:col>
          <xdr:colOff>104775</xdr:colOff>
          <xdr:row>68</xdr:row>
          <xdr:rowOff>200025</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28</xdr:row>
          <xdr:rowOff>133350</xdr:rowOff>
        </xdr:from>
        <xdr:to>
          <xdr:col>2</xdr:col>
          <xdr:colOff>123825</xdr:colOff>
          <xdr:row>30</xdr:row>
          <xdr:rowOff>28575</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0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23</xdr:row>
          <xdr:rowOff>180975</xdr:rowOff>
        </xdr:from>
        <xdr:to>
          <xdr:col>3</xdr:col>
          <xdr:colOff>123825</xdr:colOff>
          <xdr:row>25</xdr:row>
          <xdr:rowOff>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0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41</xdr:row>
          <xdr:rowOff>0</xdr:rowOff>
        </xdr:from>
        <xdr:to>
          <xdr:col>2</xdr:col>
          <xdr:colOff>123825</xdr:colOff>
          <xdr:row>41</xdr:row>
          <xdr:rowOff>219075</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0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42</xdr:row>
          <xdr:rowOff>0</xdr:rowOff>
        </xdr:from>
        <xdr:to>
          <xdr:col>2</xdr:col>
          <xdr:colOff>123825</xdr:colOff>
          <xdr:row>42</xdr:row>
          <xdr:rowOff>219075</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0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40</xdr:row>
          <xdr:rowOff>0</xdr:rowOff>
        </xdr:from>
        <xdr:to>
          <xdr:col>2</xdr:col>
          <xdr:colOff>123825</xdr:colOff>
          <xdr:row>40</xdr:row>
          <xdr:rowOff>219075</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0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79</xdr:row>
          <xdr:rowOff>57150</xdr:rowOff>
        </xdr:from>
        <xdr:to>
          <xdr:col>10</xdr:col>
          <xdr:colOff>561975</xdr:colOff>
          <xdr:row>79</xdr:row>
          <xdr:rowOff>276225</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0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81</xdr:row>
          <xdr:rowOff>133350</xdr:rowOff>
        </xdr:from>
        <xdr:to>
          <xdr:col>10</xdr:col>
          <xdr:colOff>561975</xdr:colOff>
          <xdr:row>81</xdr:row>
          <xdr:rowOff>352425</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0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83</xdr:row>
          <xdr:rowOff>352425</xdr:rowOff>
        </xdr:from>
        <xdr:to>
          <xdr:col>10</xdr:col>
          <xdr:colOff>561975</xdr:colOff>
          <xdr:row>83</xdr:row>
          <xdr:rowOff>571500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0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79</xdr:row>
          <xdr:rowOff>57150</xdr:rowOff>
        </xdr:from>
        <xdr:to>
          <xdr:col>12</xdr:col>
          <xdr:colOff>123825</xdr:colOff>
          <xdr:row>79</xdr:row>
          <xdr:rowOff>276225</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0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81</xdr:row>
          <xdr:rowOff>114300</xdr:rowOff>
        </xdr:from>
        <xdr:to>
          <xdr:col>12</xdr:col>
          <xdr:colOff>123825</xdr:colOff>
          <xdr:row>81</xdr:row>
          <xdr:rowOff>333375</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0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83</xdr:row>
          <xdr:rowOff>361950</xdr:rowOff>
        </xdr:from>
        <xdr:to>
          <xdr:col>12</xdr:col>
          <xdr:colOff>123825</xdr:colOff>
          <xdr:row>83</xdr:row>
          <xdr:rowOff>581025</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0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74</xdr:row>
          <xdr:rowOff>19050</xdr:rowOff>
        </xdr:from>
        <xdr:to>
          <xdr:col>9</xdr:col>
          <xdr:colOff>114300</xdr:colOff>
          <xdr:row>74</xdr:row>
          <xdr:rowOff>238125</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00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75</xdr:row>
          <xdr:rowOff>9525</xdr:rowOff>
        </xdr:from>
        <xdr:to>
          <xdr:col>9</xdr:col>
          <xdr:colOff>114300</xdr:colOff>
          <xdr:row>75</xdr:row>
          <xdr:rowOff>228600</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0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76</xdr:row>
          <xdr:rowOff>9525</xdr:rowOff>
        </xdr:from>
        <xdr:to>
          <xdr:col>9</xdr:col>
          <xdr:colOff>114300</xdr:colOff>
          <xdr:row>76</xdr:row>
          <xdr:rowOff>228600</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0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61</xdr:row>
          <xdr:rowOff>247650</xdr:rowOff>
        </xdr:from>
        <xdr:to>
          <xdr:col>2</xdr:col>
          <xdr:colOff>95250</xdr:colOff>
          <xdr:row>63</xdr:row>
          <xdr:rowOff>9525</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71</xdr:row>
          <xdr:rowOff>133350</xdr:rowOff>
        </xdr:from>
        <xdr:to>
          <xdr:col>2</xdr:col>
          <xdr:colOff>104775</xdr:colOff>
          <xdr:row>73</xdr:row>
          <xdr:rowOff>28575</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M133"/>
  <sheetViews>
    <sheetView tabSelected="1" view="pageBreakPreview" topLeftCell="A105" zoomScaleNormal="100" zoomScaleSheetLayoutView="100" workbookViewId="0">
      <selection activeCell="E6" sqref="E6"/>
    </sheetView>
  </sheetViews>
  <sheetFormatPr baseColWidth="10" defaultRowHeight="12.75" x14ac:dyDescent="0.2"/>
  <cols>
    <col min="1" max="1" width="2.7109375" style="20" customWidth="1"/>
    <col min="2" max="2" width="6.7109375" style="20" customWidth="1"/>
    <col min="3" max="6" width="8.85546875" style="20" customWidth="1"/>
    <col min="7" max="7" width="1.7109375" style="19" customWidth="1"/>
    <col min="8" max="8" width="2.7109375" style="20" customWidth="1"/>
    <col min="9" max="9" width="6.7109375" style="20" customWidth="1"/>
    <col min="10" max="13" width="8.85546875" style="20" customWidth="1"/>
    <col min="14" max="16384" width="11.42578125" style="20"/>
  </cols>
  <sheetData>
    <row r="1" spans="1:13" s="17" customFormat="1" ht="27.75" customHeight="1" x14ac:dyDescent="0.2">
      <c r="A1" s="154" t="s">
        <v>113</v>
      </c>
      <c r="B1" s="155"/>
      <c r="C1" s="155"/>
      <c r="D1" s="155"/>
      <c r="E1" s="155"/>
      <c r="F1" s="155"/>
      <c r="G1" s="155"/>
      <c r="H1" s="155"/>
      <c r="I1" s="155"/>
      <c r="J1" s="155"/>
      <c r="K1" s="155"/>
      <c r="L1" s="155"/>
      <c r="M1" s="156"/>
    </row>
    <row r="2" spans="1:13" s="17" customFormat="1" ht="20.25" customHeight="1" x14ac:dyDescent="0.2">
      <c r="A2" s="118" t="s">
        <v>141</v>
      </c>
      <c r="B2" s="119"/>
      <c r="C2" s="119"/>
      <c r="D2" s="119"/>
      <c r="E2" s="119"/>
      <c r="F2" s="119"/>
      <c r="G2" s="119"/>
      <c r="H2" s="119"/>
      <c r="I2" s="119"/>
      <c r="J2" s="119"/>
      <c r="K2" s="119"/>
      <c r="L2" s="119"/>
      <c r="M2" s="120"/>
    </row>
    <row r="3" spans="1:13" s="17" customFormat="1" ht="18" hidden="1" customHeight="1" thickBot="1" x14ac:dyDescent="0.25">
      <c r="A3" s="160" t="s">
        <v>112</v>
      </c>
      <c r="B3" s="161"/>
      <c r="C3" s="161"/>
      <c r="D3" s="161"/>
      <c r="E3" s="161"/>
      <c r="F3" s="161"/>
      <c r="G3" s="161"/>
      <c r="H3" s="161"/>
      <c r="I3" s="161"/>
      <c r="J3" s="161"/>
      <c r="K3" s="161"/>
      <c r="L3" s="161"/>
      <c r="M3" s="162"/>
    </row>
    <row r="4" spans="1:13" s="17" customFormat="1" ht="9.9499999999999993" customHeight="1" x14ac:dyDescent="0.2">
      <c r="A4" s="23"/>
      <c r="B4" s="66"/>
      <c r="C4" s="66"/>
      <c r="D4" s="66"/>
      <c r="E4" s="66"/>
      <c r="F4" s="66"/>
      <c r="G4" s="66"/>
      <c r="H4" s="66"/>
      <c r="I4" s="66"/>
      <c r="J4" s="66"/>
      <c r="K4" s="66"/>
      <c r="L4" s="66"/>
      <c r="M4" s="66"/>
    </row>
    <row r="5" spans="1:13" s="18" customFormat="1" ht="24.75" customHeight="1" x14ac:dyDescent="0.2">
      <c r="A5" s="125" t="s">
        <v>85</v>
      </c>
      <c r="B5" s="125"/>
      <c r="C5" s="125"/>
      <c r="D5" s="125"/>
      <c r="E5" s="36">
        <v>2025</v>
      </c>
      <c r="F5" s="126"/>
      <c r="G5" s="126"/>
      <c r="H5" s="126"/>
      <c r="I5" s="68"/>
      <c r="J5" s="127" t="s">
        <v>19</v>
      </c>
      <c r="K5" s="127"/>
      <c r="L5" s="131" t="s">
        <v>76</v>
      </c>
      <c r="M5" s="131"/>
    </row>
    <row r="6" spans="1:13" s="18" customFormat="1" ht="24.75" customHeight="1" x14ac:dyDescent="0.2">
      <c r="A6" s="125" t="s">
        <v>91</v>
      </c>
      <c r="B6" s="125"/>
      <c r="C6" s="125"/>
      <c r="D6" s="62"/>
      <c r="E6" s="36">
        <f>E5+1</f>
        <v>2026</v>
      </c>
      <c r="I6" s="68"/>
      <c r="J6" s="126"/>
      <c r="K6" s="126"/>
      <c r="L6" s="128"/>
      <c r="M6" s="128"/>
    </row>
    <row r="7" spans="1:13" s="18" customFormat="1" ht="15" x14ac:dyDescent="0.2">
      <c r="A7" s="67"/>
      <c r="B7" s="67"/>
      <c r="C7" s="67"/>
      <c r="D7" s="67"/>
      <c r="E7" s="68"/>
      <c r="F7" s="67"/>
      <c r="G7" s="67"/>
      <c r="H7" s="67"/>
      <c r="I7" s="68"/>
      <c r="J7" s="67"/>
      <c r="K7" s="67"/>
      <c r="L7" s="75"/>
      <c r="M7" s="75"/>
    </row>
    <row r="8" spans="1:13" ht="12.75" customHeight="1" x14ac:dyDescent="0.2">
      <c r="A8" s="130" t="s">
        <v>47</v>
      </c>
      <c r="B8" s="130"/>
      <c r="C8" s="130"/>
      <c r="D8" s="130"/>
      <c r="E8" s="130"/>
      <c r="F8" s="130"/>
      <c r="H8" s="130" t="s">
        <v>144</v>
      </c>
      <c r="I8" s="130"/>
      <c r="J8" s="130"/>
      <c r="K8" s="130"/>
      <c r="L8" s="130"/>
      <c r="M8" s="130"/>
    </row>
    <row r="9" spans="1:13" ht="6" customHeight="1" x14ac:dyDescent="0.2"/>
    <row r="10" spans="1:13" ht="20.100000000000001" customHeight="1" x14ac:dyDescent="0.2">
      <c r="A10" s="165" t="s">
        <v>20</v>
      </c>
      <c r="B10" s="165"/>
      <c r="C10" s="153"/>
      <c r="D10" s="163"/>
      <c r="E10" s="163"/>
      <c r="F10" s="163"/>
      <c r="G10" s="8"/>
      <c r="H10" s="164" t="s">
        <v>20</v>
      </c>
      <c r="I10" s="165"/>
      <c r="J10" s="153"/>
      <c r="K10" s="163"/>
      <c r="L10" s="163"/>
      <c r="M10" s="163"/>
    </row>
    <row r="11" spans="1:13" ht="20.100000000000001" customHeight="1" x14ac:dyDescent="0.2">
      <c r="A11" s="60"/>
      <c r="B11" s="60"/>
      <c r="C11" s="129"/>
      <c r="D11" s="129"/>
      <c r="E11" s="129"/>
      <c r="F11" s="129"/>
      <c r="G11" s="8"/>
      <c r="H11" s="64"/>
      <c r="I11" s="38"/>
      <c r="J11" s="129"/>
      <c r="K11" s="129"/>
      <c r="L11" s="129"/>
      <c r="M11" s="129"/>
    </row>
    <row r="12" spans="1:13" ht="20.100000000000001" customHeight="1" x14ac:dyDescent="0.2">
      <c r="A12" s="37" t="s">
        <v>48</v>
      </c>
      <c r="B12" s="37"/>
      <c r="C12" s="153"/>
      <c r="D12" s="163"/>
      <c r="E12" s="163"/>
      <c r="F12" s="163"/>
      <c r="G12" s="8"/>
      <c r="H12" s="37" t="s">
        <v>48</v>
      </c>
      <c r="I12" s="37"/>
      <c r="J12" s="153"/>
      <c r="K12" s="163"/>
      <c r="L12" s="163"/>
      <c r="M12" s="163"/>
    </row>
    <row r="13" spans="1:13" ht="20.100000000000001" customHeight="1" x14ac:dyDescent="0.2">
      <c r="A13" s="165" t="s">
        <v>74</v>
      </c>
      <c r="B13" s="165"/>
      <c r="C13" s="129"/>
      <c r="D13" s="129"/>
      <c r="E13" s="129"/>
      <c r="F13" s="129"/>
      <c r="G13" s="8"/>
      <c r="H13" s="165" t="s">
        <v>74</v>
      </c>
      <c r="I13" s="165"/>
      <c r="J13" s="129"/>
      <c r="K13" s="129"/>
      <c r="L13" s="129"/>
      <c r="M13" s="129"/>
    </row>
    <row r="14" spans="1:13" x14ac:dyDescent="0.2">
      <c r="A14" s="19"/>
      <c r="C14" s="21"/>
      <c r="D14" s="21"/>
      <c r="E14" s="21"/>
      <c r="F14" s="21"/>
      <c r="G14" s="8"/>
      <c r="H14" s="19"/>
      <c r="J14" s="21"/>
      <c r="K14" s="21"/>
      <c r="L14" s="21"/>
      <c r="M14" s="21"/>
    </row>
    <row r="15" spans="1:13" ht="12.75" customHeight="1" x14ac:dyDescent="0.2">
      <c r="A15" s="130" t="s">
        <v>143</v>
      </c>
      <c r="B15" s="130"/>
      <c r="C15" s="130"/>
      <c r="D15" s="130"/>
      <c r="E15" s="130"/>
      <c r="F15" s="130"/>
      <c r="H15" s="130" t="s">
        <v>142</v>
      </c>
      <c r="I15" s="130"/>
      <c r="J15" s="130"/>
      <c r="K15" s="130"/>
      <c r="L15" s="130"/>
      <c r="M15" s="130"/>
    </row>
    <row r="16" spans="1:13" ht="32.25" customHeight="1" x14ac:dyDescent="0.2">
      <c r="A16" s="164" t="s">
        <v>63</v>
      </c>
      <c r="B16" s="164"/>
      <c r="C16" s="153"/>
      <c r="D16" s="163"/>
      <c r="E16" s="163"/>
      <c r="F16" s="163"/>
      <c r="G16" s="8"/>
      <c r="H16" s="164" t="s">
        <v>114</v>
      </c>
      <c r="I16" s="164"/>
      <c r="J16" s="153"/>
      <c r="K16" s="163"/>
      <c r="L16" s="163"/>
      <c r="M16" s="163"/>
    </row>
    <row r="17" spans="1:13" ht="20.100000000000001" customHeight="1" x14ac:dyDescent="0.2">
      <c r="A17" s="124" t="s">
        <v>61</v>
      </c>
      <c r="B17" s="124"/>
      <c r="C17" s="153"/>
      <c r="D17" s="163"/>
      <c r="E17" s="163"/>
      <c r="F17" s="163"/>
      <c r="G17" s="8"/>
      <c r="H17" s="65" t="s">
        <v>61</v>
      </c>
      <c r="I17" s="65"/>
      <c r="J17" s="153"/>
      <c r="K17" s="163"/>
      <c r="L17" s="163"/>
      <c r="M17" s="163"/>
    </row>
    <row r="18" spans="1:13" ht="20.100000000000001" customHeight="1" x14ac:dyDescent="0.2">
      <c r="A18" s="65" t="s">
        <v>62</v>
      </c>
      <c r="B18" s="65"/>
      <c r="C18" s="153"/>
      <c r="D18" s="163"/>
      <c r="E18" s="163"/>
      <c r="F18" s="163"/>
      <c r="G18" s="8"/>
      <c r="H18" s="124" t="s">
        <v>62</v>
      </c>
      <c r="I18" s="124"/>
      <c r="J18" s="153"/>
      <c r="K18" s="163"/>
      <c r="L18" s="163"/>
      <c r="M18" s="163"/>
    </row>
    <row r="19" spans="1:13" ht="24.95" customHeight="1" x14ac:dyDescent="0.2">
      <c r="A19" s="19"/>
    </row>
    <row r="20" spans="1:13" s="22" customFormat="1" ht="24.95" customHeight="1" x14ac:dyDescent="0.2">
      <c r="A20" s="174" t="str">
        <f>CONCATENATE("1. Allgemeine Angaben zum Abrechnungsjahr ",E5)</f>
        <v>1. Allgemeine Angaben zum Abrechnungsjahr 2025</v>
      </c>
      <c r="B20" s="174"/>
      <c r="C20" s="174"/>
      <c r="D20" s="174"/>
      <c r="E20" s="174"/>
      <c r="F20" s="174"/>
      <c r="G20" s="174"/>
      <c r="H20" s="174"/>
      <c r="I20" s="174"/>
      <c r="J20" s="174"/>
      <c r="K20" s="174"/>
      <c r="L20" s="174"/>
      <c r="M20" s="174"/>
    </row>
    <row r="21" spans="1:13" s="22" customFormat="1" ht="30" customHeight="1" x14ac:dyDescent="0.2">
      <c r="A21" s="121" t="s">
        <v>56</v>
      </c>
      <c r="B21" s="121"/>
      <c r="C21" s="121"/>
      <c r="D21" s="121"/>
      <c r="E21" s="121"/>
      <c r="F21" s="121"/>
      <c r="G21" s="121"/>
      <c r="H21" s="121"/>
      <c r="I21" s="121"/>
      <c r="J21" s="121"/>
      <c r="K21" s="121"/>
      <c r="L21" s="121"/>
      <c r="M21" s="121"/>
    </row>
    <row r="23" spans="1:13" ht="20.100000000000001" customHeight="1" x14ac:dyDescent="0.2">
      <c r="A23" s="121" t="str">
        <f>CONCATENATE("a) Die im Abrechnungsjahr ",E5," gewährten Zuschüsse übersteigen die Gesamtausgaben.")</f>
        <v>a) Die im Abrechnungsjahr 2025 gewährten Zuschüsse übersteigen die Gesamtausgaben.</v>
      </c>
      <c r="B23" s="121"/>
      <c r="C23" s="121"/>
      <c r="D23" s="121"/>
      <c r="E23" s="121"/>
      <c r="F23" s="121"/>
      <c r="G23" s="121"/>
      <c r="H23" s="121"/>
      <c r="I23" s="121"/>
      <c r="J23" s="121"/>
      <c r="K23" s="121"/>
      <c r="L23" s="121"/>
    </row>
    <row r="24" spans="1:13" ht="15.95" customHeight="1" x14ac:dyDescent="0.2">
      <c r="A24" s="16"/>
      <c r="C24" s="8" t="s">
        <v>46</v>
      </c>
      <c r="D24" s="121"/>
      <c r="E24" s="121"/>
      <c r="F24" s="121"/>
      <c r="G24" s="121"/>
      <c r="H24" s="121"/>
      <c r="I24" s="121"/>
      <c r="J24" s="121"/>
      <c r="K24" s="121"/>
      <c r="L24" s="121"/>
      <c r="M24" s="121"/>
    </row>
    <row r="25" spans="1:13" ht="15.95" customHeight="1" x14ac:dyDescent="0.2">
      <c r="A25" s="16"/>
      <c r="C25" s="8"/>
      <c r="D25" s="121" t="s">
        <v>51</v>
      </c>
      <c r="E25" s="121"/>
      <c r="F25" s="121"/>
      <c r="G25" s="121"/>
      <c r="H25" s="121"/>
      <c r="I25" s="121"/>
      <c r="J25" s="121"/>
      <c r="K25" s="121"/>
      <c r="L25" s="121"/>
      <c r="M25" s="121"/>
    </row>
    <row r="26" spans="1:13" ht="20.100000000000001" customHeight="1" x14ac:dyDescent="0.2">
      <c r="A26" s="16"/>
      <c r="B26" s="19"/>
      <c r="C26" s="8"/>
      <c r="D26" s="23"/>
      <c r="E26" s="23"/>
      <c r="F26" s="23"/>
      <c r="G26" s="123"/>
      <c r="H26" s="123"/>
      <c r="I26" s="123"/>
      <c r="J26" s="123"/>
      <c r="K26" s="123"/>
      <c r="L26" s="123"/>
      <c r="M26" s="19"/>
    </row>
    <row r="27" spans="1:13" s="40" customFormat="1" ht="24.75" customHeight="1" x14ac:dyDescent="0.2">
      <c r="A27" s="39"/>
      <c r="B27" s="39"/>
      <c r="C27" s="39"/>
      <c r="D27" s="122" t="s">
        <v>57</v>
      </c>
      <c r="E27" s="122"/>
      <c r="F27" s="122"/>
      <c r="G27" s="122"/>
      <c r="H27" s="122"/>
      <c r="I27" s="122"/>
      <c r="J27" s="122"/>
      <c r="K27" s="122"/>
      <c r="L27" s="122"/>
      <c r="M27" s="122"/>
    </row>
    <row r="28" spans="1:13" ht="20.100000000000001" customHeight="1" x14ac:dyDescent="0.2">
      <c r="A28" s="19"/>
      <c r="B28" s="19"/>
      <c r="C28" s="8"/>
      <c r="D28" s="16"/>
      <c r="E28" s="16"/>
      <c r="F28" s="16"/>
      <c r="G28" s="123"/>
      <c r="H28" s="123"/>
      <c r="I28" s="123"/>
      <c r="J28" s="123"/>
      <c r="K28" s="123"/>
      <c r="L28" s="123"/>
      <c r="M28" s="19"/>
    </row>
    <row r="29" spans="1:13" x14ac:dyDescent="0.2">
      <c r="A29" s="16"/>
      <c r="B29" s="19"/>
      <c r="C29" s="16"/>
      <c r="D29" s="16"/>
      <c r="E29" s="16"/>
      <c r="F29" s="16"/>
      <c r="G29" s="16"/>
      <c r="H29" s="16"/>
      <c r="I29" s="16"/>
      <c r="J29" s="24"/>
      <c r="K29" s="19"/>
      <c r="M29" s="19"/>
    </row>
    <row r="30" spans="1:13" x14ac:dyDescent="0.2">
      <c r="A30" s="16"/>
      <c r="B30" s="19"/>
      <c r="C30" s="8" t="s">
        <v>50</v>
      </c>
      <c r="D30" s="16"/>
      <c r="E30" s="16"/>
      <c r="F30" s="16"/>
      <c r="G30" s="16"/>
      <c r="H30" s="16"/>
      <c r="I30" s="16"/>
      <c r="J30" s="24"/>
      <c r="K30" s="19"/>
      <c r="M30" s="19"/>
    </row>
    <row r="31" spans="1:13" x14ac:dyDescent="0.2">
      <c r="A31" s="16"/>
      <c r="B31" s="19"/>
      <c r="C31" s="16"/>
      <c r="D31" s="16"/>
      <c r="E31" s="16"/>
      <c r="F31" s="16"/>
      <c r="G31" s="16"/>
      <c r="H31" s="16"/>
      <c r="I31" s="16"/>
      <c r="J31" s="24"/>
      <c r="K31" s="19"/>
      <c r="M31" s="19"/>
    </row>
    <row r="32" spans="1:13" ht="22.5" customHeight="1" x14ac:dyDescent="0.2">
      <c r="A32" s="121" t="str">
        <f>CONCATENATE("b) Es wurden genehmigte Rücklagen aus den Vorjahren (",E5-2,"/",E5-1,") aufgelöst.")</f>
        <v>b) Es wurden genehmigte Rücklagen aus den Vorjahren (2023/2024) aufgelöst.</v>
      </c>
      <c r="B32" s="121"/>
      <c r="C32" s="121"/>
      <c r="D32" s="121"/>
      <c r="E32" s="121"/>
      <c r="F32" s="121"/>
      <c r="G32" s="121"/>
      <c r="H32" s="121"/>
      <c r="I32" s="121"/>
      <c r="J32" s="121"/>
      <c r="K32" s="121"/>
      <c r="L32" s="121"/>
      <c r="M32" s="121"/>
    </row>
    <row r="33" spans="1:13" ht="20.100000000000001" customHeight="1" x14ac:dyDescent="0.2">
      <c r="C33" s="19" t="s">
        <v>71</v>
      </c>
    </row>
    <row r="34" spans="1:13" ht="20.100000000000001" customHeight="1" x14ac:dyDescent="0.2">
      <c r="C34" s="19" t="s">
        <v>50</v>
      </c>
    </row>
    <row r="35" spans="1:13" x14ac:dyDescent="0.2">
      <c r="C35" s="19"/>
    </row>
    <row r="36" spans="1:13" ht="22.5" customHeight="1" x14ac:dyDescent="0.2">
      <c r="A36" s="121" t="s">
        <v>52</v>
      </c>
      <c r="B36" s="121"/>
      <c r="C36" s="121"/>
      <c r="D36" s="121"/>
      <c r="E36" s="121"/>
      <c r="F36" s="121"/>
      <c r="G36" s="121"/>
      <c r="H36" s="121"/>
      <c r="I36" s="121"/>
      <c r="J36" s="121"/>
      <c r="K36" s="121"/>
      <c r="M36" s="19"/>
    </row>
    <row r="37" spans="1:13" ht="20.100000000000001" customHeight="1" x14ac:dyDescent="0.2">
      <c r="A37" s="16"/>
      <c r="B37" s="16"/>
      <c r="C37" s="8" t="s">
        <v>46</v>
      </c>
      <c r="D37" s="16"/>
      <c r="E37" s="25" t="s">
        <v>44</v>
      </c>
      <c r="F37" s="169" t="s">
        <v>49</v>
      </c>
      <c r="G37" s="169"/>
      <c r="H37" s="169"/>
      <c r="I37" s="169"/>
      <c r="J37" s="167"/>
      <c r="K37" s="167"/>
      <c r="L37" s="167"/>
      <c r="M37" s="167"/>
    </row>
    <row r="38" spans="1:13" ht="20.100000000000001" customHeight="1" x14ac:dyDescent="0.2">
      <c r="A38" s="16"/>
      <c r="B38" s="16"/>
      <c r="C38" s="8" t="s">
        <v>50</v>
      </c>
      <c r="D38" s="16"/>
      <c r="E38" s="16"/>
      <c r="F38" s="169" t="s">
        <v>45</v>
      </c>
      <c r="G38" s="169"/>
      <c r="H38" s="169"/>
      <c r="I38" s="169"/>
      <c r="J38" s="168"/>
      <c r="K38" s="168"/>
      <c r="L38" s="168"/>
      <c r="M38" s="168"/>
    </row>
    <row r="39" spans="1:13" ht="20.100000000000001" customHeight="1" x14ac:dyDescent="0.2">
      <c r="A39" s="16"/>
      <c r="B39" s="16"/>
      <c r="C39" s="8"/>
      <c r="D39" s="16"/>
      <c r="E39" s="16"/>
      <c r="F39" s="8"/>
      <c r="G39" s="8"/>
      <c r="H39" s="8"/>
      <c r="I39" s="8"/>
      <c r="J39" s="76"/>
      <c r="K39" s="76"/>
      <c r="L39" s="76"/>
      <c r="M39" s="76"/>
    </row>
    <row r="40" spans="1:13" ht="20.100000000000001" customHeight="1" x14ac:dyDescent="0.2">
      <c r="A40" s="121" t="s">
        <v>73</v>
      </c>
      <c r="B40" s="121"/>
      <c r="C40" s="121"/>
      <c r="D40" s="121"/>
      <c r="E40" s="121"/>
      <c r="F40" s="121"/>
      <c r="G40" s="121"/>
      <c r="H40" s="121"/>
      <c r="I40" s="121"/>
      <c r="J40" s="135"/>
      <c r="K40" s="135"/>
      <c r="L40" s="135"/>
      <c r="M40" s="135"/>
    </row>
    <row r="41" spans="1:13" ht="20.100000000000001" customHeight="1" x14ac:dyDescent="0.2">
      <c r="A41" s="16"/>
      <c r="B41" s="16"/>
      <c r="C41" s="135" t="s">
        <v>86</v>
      </c>
      <c r="D41" s="135"/>
      <c r="E41" s="135"/>
      <c r="F41" s="135"/>
      <c r="G41" s="20"/>
    </row>
    <row r="42" spans="1:13" ht="20.100000000000001" customHeight="1" x14ac:dyDescent="0.2">
      <c r="A42" s="16"/>
      <c r="B42" s="16"/>
      <c r="C42" s="135" t="s">
        <v>90</v>
      </c>
      <c r="D42" s="135"/>
      <c r="E42" s="135"/>
      <c r="F42" s="135"/>
      <c r="G42" s="20"/>
    </row>
    <row r="43" spans="1:13" ht="20.100000000000001" customHeight="1" x14ac:dyDescent="0.2">
      <c r="A43" s="16"/>
      <c r="B43" s="16"/>
      <c r="C43" s="135" t="s">
        <v>89</v>
      </c>
      <c r="D43" s="135"/>
      <c r="E43" s="135"/>
      <c r="F43" s="135"/>
      <c r="G43" s="20"/>
    </row>
    <row r="44" spans="1:13" ht="4.5" customHeight="1" x14ac:dyDescent="0.2"/>
    <row r="45" spans="1:13" ht="24.95" customHeight="1" x14ac:dyDescent="0.2">
      <c r="A45" s="133" t="s">
        <v>28</v>
      </c>
      <c r="B45" s="133"/>
      <c r="C45" s="133"/>
      <c r="D45" s="133"/>
      <c r="E45" s="133"/>
      <c r="F45" s="133"/>
      <c r="G45" s="133"/>
      <c r="H45" s="133"/>
      <c r="I45" s="133"/>
      <c r="J45" s="133"/>
      <c r="K45" s="133"/>
      <c r="L45" s="133"/>
      <c r="M45" s="133"/>
    </row>
    <row r="46" spans="1:13" ht="20.100000000000001" customHeight="1" x14ac:dyDescent="0.2">
      <c r="A46" s="172" t="s">
        <v>37</v>
      </c>
      <c r="B46" s="172"/>
      <c r="C46" s="172"/>
      <c r="D46" s="172"/>
      <c r="E46" s="172"/>
      <c r="F46" s="172"/>
      <c r="G46" s="172"/>
      <c r="H46" s="172"/>
      <c r="I46" s="172"/>
      <c r="J46" s="173"/>
      <c r="K46" s="173"/>
    </row>
    <row r="47" spans="1:13" ht="20.100000000000001" customHeight="1" x14ac:dyDescent="0.2">
      <c r="A47" s="172" t="s">
        <v>53</v>
      </c>
      <c r="B47" s="172"/>
      <c r="C47" s="172"/>
      <c r="D47" s="172"/>
      <c r="E47" s="172"/>
      <c r="F47" s="172"/>
      <c r="G47" s="172"/>
      <c r="H47" s="172"/>
      <c r="I47" s="172"/>
      <c r="J47" s="173"/>
      <c r="K47" s="173"/>
    </row>
    <row r="48" spans="1:13" ht="20.100000000000001" customHeight="1" thickBot="1" x14ac:dyDescent="0.25">
      <c r="A48" s="132" t="s">
        <v>54</v>
      </c>
      <c r="B48" s="132"/>
      <c r="C48" s="132"/>
      <c r="D48" s="132"/>
      <c r="E48" s="26"/>
      <c r="H48" s="24"/>
      <c r="L48" s="136"/>
      <c r="M48" s="136"/>
    </row>
    <row r="49" spans="1:13" ht="24.95" customHeight="1" thickTop="1" x14ac:dyDescent="0.2"/>
    <row r="50" spans="1:13" s="24" customFormat="1" ht="24.95" customHeight="1" x14ac:dyDescent="0.2">
      <c r="A50" s="133" t="str">
        <f>CONCATENATE("3. Antrag ",E6)</f>
        <v>3. Antrag 2026</v>
      </c>
      <c r="B50" s="133"/>
      <c r="C50" s="133"/>
      <c r="D50" s="133"/>
      <c r="E50" s="133"/>
      <c r="F50" s="133"/>
    </row>
    <row r="51" spans="1:13" s="24" customFormat="1" ht="27.75" customHeight="1" x14ac:dyDescent="0.2">
      <c r="A51" s="121" t="str">
        <f>CONCATENATE("Wir beantragen die Gewährung eines städtischen Betriebszuschusses im Jahr ",E6," und bitten um Auszahlung auf folgendes Konto:")</f>
        <v>Wir beantragen die Gewährung eines städtischen Betriebszuschusses im Jahr 2026 und bitten um Auszahlung auf folgendes Konto:</v>
      </c>
      <c r="B51" s="121"/>
      <c r="C51" s="121"/>
      <c r="D51" s="121"/>
      <c r="E51" s="121"/>
      <c r="F51" s="121"/>
      <c r="G51" s="121"/>
      <c r="H51" s="121"/>
      <c r="I51" s="121"/>
      <c r="J51" s="121"/>
      <c r="K51" s="121"/>
      <c r="L51" s="121"/>
      <c r="M51" s="121"/>
    </row>
    <row r="52" spans="1:13" s="24" customFormat="1" ht="3" customHeight="1" x14ac:dyDescent="0.2"/>
    <row r="53" spans="1:13" s="24" customFormat="1" ht="24" customHeight="1" x14ac:dyDescent="0.2">
      <c r="A53" s="22"/>
      <c r="B53" s="164" t="s">
        <v>24</v>
      </c>
      <c r="C53" s="164"/>
      <c r="D53" s="153"/>
      <c r="E53" s="153"/>
      <c r="F53" s="153"/>
      <c r="G53" s="153"/>
      <c r="H53" s="153"/>
      <c r="I53" s="153"/>
      <c r="J53" s="153"/>
      <c r="K53" s="153"/>
    </row>
    <row r="54" spans="1:13" s="24" customFormat="1" ht="21.95" customHeight="1" x14ac:dyDescent="0.2">
      <c r="A54" s="22"/>
      <c r="B54" s="164" t="s">
        <v>43</v>
      </c>
      <c r="C54" s="164"/>
      <c r="D54" s="153"/>
      <c r="E54" s="153"/>
      <c r="F54" s="153"/>
      <c r="G54" s="153"/>
      <c r="H54" s="153"/>
      <c r="I54" s="153"/>
      <c r="J54" s="153"/>
      <c r="K54" s="153"/>
    </row>
    <row r="55" spans="1:13" s="24" customFormat="1" ht="21.95" customHeight="1" x14ac:dyDescent="0.2">
      <c r="B55" s="134"/>
      <c r="C55" s="134"/>
      <c r="D55" s="171"/>
      <c r="E55" s="171"/>
      <c r="F55" s="171"/>
      <c r="G55" s="171"/>
      <c r="H55" s="171"/>
      <c r="I55" s="171"/>
      <c r="J55" s="171"/>
      <c r="K55" s="171"/>
    </row>
    <row r="56" spans="1:13" s="24" customFormat="1" ht="21.95" customHeight="1" x14ac:dyDescent="0.2">
      <c r="B56" s="164" t="s">
        <v>115</v>
      </c>
      <c r="C56" s="164"/>
      <c r="D56" s="153"/>
      <c r="E56" s="153"/>
      <c r="F56" s="153"/>
      <c r="G56" s="153"/>
      <c r="H56" s="153"/>
      <c r="I56" s="153"/>
      <c r="J56" s="153"/>
      <c r="K56" s="153"/>
      <c r="L56" s="77"/>
      <c r="M56" s="77"/>
    </row>
    <row r="57" spans="1:13" s="24" customFormat="1" ht="21.95" customHeight="1" x14ac:dyDescent="0.2">
      <c r="B57" s="164" t="s">
        <v>117</v>
      </c>
      <c r="C57" s="164"/>
      <c r="D57" s="153"/>
      <c r="E57" s="153"/>
      <c r="F57" s="153"/>
      <c r="G57" s="153"/>
      <c r="H57" s="153"/>
      <c r="I57" s="153"/>
      <c r="J57" s="153"/>
      <c r="K57" s="153"/>
      <c r="L57" s="77"/>
      <c r="M57" s="77"/>
    </row>
    <row r="58" spans="1:13" s="24" customFormat="1" ht="21.95" customHeight="1" x14ac:dyDescent="0.2">
      <c r="B58" s="164"/>
      <c r="C58" s="164"/>
      <c r="D58" s="153"/>
      <c r="E58" s="153"/>
      <c r="F58" s="153"/>
      <c r="G58" s="153"/>
      <c r="H58" s="153"/>
      <c r="I58" s="153"/>
      <c r="J58" s="153"/>
      <c r="K58" s="153"/>
      <c r="L58" s="77"/>
      <c r="M58" s="77"/>
    </row>
    <row r="59" spans="1:13" s="24" customFormat="1" ht="24.95" customHeight="1" x14ac:dyDescent="0.2">
      <c r="B59" s="61"/>
      <c r="C59" s="61"/>
      <c r="D59" s="59"/>
      <c r="E59" s="59"/>
      <c r="F59" s="59"/>
      <c r="G59" s="69"/>
      <c r="H59" s="69"/>
      <c r="I59" s="69"/>
      <c r="J59" s="77"/>
      <c r="K59" s="77"/>
      <c r="L59" s="77"/>
      <c r="M59" s="77"/>
    </row>
    <row r="60" spans="1:13" s="24" customFormat="1" ht="18" customHeight="1" x14ac:dyDescent="0.2">
      <c r="A60" s="133" t="s">
        <v>29</v>
      </c>
      <c r="B60" s="133"/>
      <c r="C60" s="133"/>
      <c r="D60" s="133"/>
      <c r="E60" s="133"/>
      <c r="F60" s="133"/>
      <c r="G60" s="133"/>
      <c r="H60" s="133"/>
      <c r="I60" s="133"/>
      <c r="J60" s="133"/>
      <c r="K60" s="133"/>
      <c r="L60" s="133"/>
      <c r="M60" s="133"/>
    </row>
    <row r="61" spans="1:13" s="19" customFormat="1" ht="8.25" customHeight="1" x14ac:dyDescent="0.2"/>
    <row r="62" spans="1:13" s="19" customFormat="1" ht="22.5" customHeight="1" x14ac:dyDescent="0.2">
      <c r="A62" s="27" t="s">
        <v>64</v>
      </c>
    </row>
    <row r="63" spans="1:13" s="19" customFormat="1" ht="13.5" customHeight="1" x14ac:dyDescent="0.2">
      <c r="A63" s="27"/>
      <c r="C63" s="19" t="s">
        <v>101</v>
      </c>
    </row>
    <row r="64" spans="1:13" s="81" customFormat="1" ht="5.25" customHeight="1" x14ac:dyDescent="0.2">
      <c r="A64" s="82"/>
      <c r="B64" s="83"/>
      <c r="C64" s="83"/>
      <c r="D64" s="83"/>
      <c r="E64" s="83"/>
      <c r="F64" s="83"/>
      <c r="G64" s="83"/>
      <c r="H64" s="83"/>
      <c r="I64" s="83"/>
      <c r="J64" s="83"/>
      <c r="K64" s="83"/>
      <c r="L64" s="83"/>
      <c r="M64" s="83"/>
    </row>
    <row r="65" spans="1:13" s="19" customFormat="1" ht="21.95" customHeight="1" x14ac:dyDescent="0.2">
      <c r="B65" s="159" t="s">
        <v>55</v>
      </c>
      <c r="C65" s="159"/>
      <c r="D65" s="153"/>
      <c r="E65" s="153"/>
      <c r="F65" s="153"/>
      <c r="G65" s="153"/>
      <c r="H65" s="153"/>
      <c r="I65" s="153"/>
      <c r="J65" s="153"/>
      <c r="K65" s="153"/>
      <c r="L65" s="153"/>
    </row>
    <row r="66" spans="1:13" s="19" customFormat="1" ht="21.95" customHeight="1" x14ac:dyDescent="0.2">
      <c r="B66" s="38"/>
      <c r="C66" s="38" t="s">
        <v>75</v>
      </c>
      <c r="D66" s="129"/>
      <c r="E66" s="129"/>
      <c r="F66" s="129"/>
      <c r="G66" s="129"/>
      <c r="H66" s="129"/>
      <c r="I66" s="129"/>
      <c r="J66" s="129"/>
      <c r="K66" s="129"/>
      <c r="L66" s="129"/>
    </row>
    <row r="67" spans="1:13" s="81" customFormat="1" x14ac:dyDescent="0.2">
      <c r="A67" s="82"/>
    </row>
    <row r="68" spans="1:13" s="19" customFormat="1" ht="18.75" customHeight="1" x14ac:dyDescent="0.2">
      <c r="C68" s="169" t="s">
        <v>77</v>
      </c>
      <c r="D68" s="169"/>
      <c r="E68" s="169"/>
      <c r="F68" s="169"/>
      <c r="G68" s="169"/>
      <c r="H68" s="169"/>
      <c r="I68" s="29"/>
      <c r="J68" s="8" t="s">
        <v>78</v>
      </c>
      <c r="K68" s="8"/>
      <c r="L68" s="8"/>
      <c r="M68" s="8"/>
    </row>
    <row r="69" spans="1:13" s="19" customFormat="1" ht="18.75" customHeight="1" x14ac:dyDescent="0.2">
      <c r="B69" s="8"/>
      <c r="C69" s="8"/>
      <c r="D69" s="8"/>
      <c r="E69" s="8"/>
      <c r="F69" s="8"/>
      <c r="G69" s="8"/>
      <c r="H69" s="8"/>
      <c r="I69" s="8"/>
      <c r="J69" s="8" t="s">
        <v>79</v>
      </c>
      <c r="K69" s="8"/>
      <c r="L69" s="8"/>
      <c r="M69" s="8"/>
    </row>
    <row r="70" spans="1:13" s="81" customFormat="1" x14ac:dyDescent="0.2">
      <c r="B70" s="83"/>
      <c r="C70" s="83"/>
      <c r="D70" s="83"/>
      <c r="E70" s="83"/>
      <c r="F70" s="83"/>
      <c r="G70" s="83"/>
      <c r="H70" s="83"/>
      <c r="K70" s="83"/>
      <c r="L70" s="83"/>
      <c r="M70" s="83"/>
    </row>
    <row r="71" spans="1:13" s="19" customFormat="1" ht="21.95" customHeight="1" x14ac:dyDescent="0.2">
      <c r="A71" s="158" t="s">
        <v>116</v>
      </c>
      <c r="B71" s="159"/>
      <c r="C71" s="159"/>
      <c r="D71" s="159"/>
      <c r="E71" s="159"/>
      <c r="F71" s="157"/>
      <c r="G71" s="157"/>
      <c r="H71" s="157"/>
      <c r="I71" s="157"/>
      <c r="J71" s="157"/>
      <c r="K71" s="157"/>
      <c r="L71" s="157"/>
      <c r="M71" s="157"/>
    </row>
    <row r="72" spans="1:13" s="19" customFormat="1" x14ac:dyDescent="0.2">
      <c r="A72" s="38"/>
      <c r="B72" s="38"/>
      <c r="C72" s="38"/>
      <c r="D72" s="38"/>
      <c r="E72" s="38"/>
      <c r="F72" s="84"/>
      <c r="G72" s="84"/>
      <c r="H72" s="84"/>
      <c r="I72" s="84"/>
      <c r="J72" s="84"/>
      <c r="K72" s="84"/>
      <c r="L72" s="84"/>
      <c r="M72" s="84"/>
    </row>
    <row r="73" spans="1:13" s="19" customFormat="1" x14ac:dyDescent="0.2">
      <c r="A73" s="38"/>
      <c r="B73" s="117"/>
      <c r="C73" s="117" t="s">
        <v>137</v>
      </c>
    </row>
    <row r="74" spans="1:13" s="19" customFormat="1" x14ac:dyDescent="0.2">
      <c r="A74" s="38"/>
      <c r="B74" s="38"/>
      <c r="C74" s="38"/>
      <c r="D74" s="38"/>
      <c r="E74" s="38"/>
      <c r="F74" s="84"/>
      <c r="G74" s="84"/>
      <c r="H74" s="84"/>
      <c r="I74" s="84"/>
      <c r="J74" s="84"/>
      <c r="K74" s="84"/>
      <c r="L74" s="84"/>
      <c r="M74" s="84"/>
    </row>
    <row r="75" spans="1:13" s="24" customFormat="1" ht="20.100000000000001" customHeight="1" x14ac:dyDescent="0.2">
      <c r="A75" s="10"/>
      <c r="B75" s="121" t="s">
        <v>100</v>
      </c>
      <c r="C75" s="121"/>
      <c r="D75" s="121"/>
      <c r="E75" s="121"/>
      <c r="F75" s="121"/>
      <c r="G75" s="121"/>
      <c r="H75" s="121"/>
      <c r="I75" s="29"/>
      <c r="J75" s="121" t="s">
        <v>98</v>
      </c>
      <c r="K75" s="121"/>
      <c r="L75" s="121"/>
      <c r="M75" s="121"/>
    </row>
    <row r="76" spans="1:13" s="24" customFormat="1" ht="20.100000000000001" customHeight="1" x14ac:dyDescent="0.2">
      <c r="A76" s="10"/>
      <c r="B76" s="170" t="s">
        <v>138</v>
      </c>
      <c r="C76" s="170"/>
      <c r="D76" s="170"/>
      <c r="E76" s="170"/>
      <c r="F76" s="170"/>
      <c r="G76" s="16"/>
      <c r="H76" s="16"/>
      <c r="I76" s="29"/>
      <c r="J76" s="121" t="s">
        <v>97</v>
      </c>
      <c r="K76" s="121"/>
      <c r="L76" s="121"/>
      <c r="M76" s="121"/>
    </row>
    <row r="77" spans="1:13" s="24" customFormat="1" ht="20.100000000000001" customHeight="1" x14ac:dyDescent="0.2">
      <c r="A77" s="10"/>
      <c r="B77" s="16"/>
      <c r="C77" s="16"/>
      <c r="D77" s="16"/>
      <c r="E77" s="16"/>
      <c r="F77" s="16"/>
      <c r="G77" s="16"/>
      <c r="H77" s="16"/>
      <c r="I77" s="29"/>
      <c r="J77" s="121" t="s">
        <v>99</v>
      </c>
      <c r="K77" s="121"/>
      <c r="L77" s="121"/>
      <c r="M77" s="121"/>
    </row>
    <row r="78" spans="1:13" s="24" customFormat="1" x14ac:dyDescent="0.2">
      <c r="I78" s="19"/>
      <c r="J78" s="20"/>
      <c r="K78" s="28"/>
      <c r="L78" s="28"/>
      <c r="M78" s="28"/>
    </row>
    <row r="79" spans="1:13" s="24" customFormat="1" ht="22.5" customHeight="1" x14ac:dyDescent="0.2">
      <c r="A79" s="132" t="s">
        <v>65</v>
      </c>
      <c r="B79" s="132"/>
      <c r="C79" s="132"/>
      <c r="D79" s="132"/>
      <c r="E79" s="132"/>
      <c r="F79" s="132"/>
      <c r="G79" s="132"/>
      <c r="H79" s="132"/>
      <c r="I79" s="19"/>
      <c r="J79" s="20"/>
    </row>
    <row r="80" spans="1:13" s="24" customFormat="1" ht="26.25" customHeight="1" x14ac:dyDescent="0.2">
      <c r="A80" s="10"/>
      <c r="B80" s="121" t="str">
        <f>CONCATENATE("Der Berichtsbogen IST ",E5," ist als Anhang beigefügt und Bestandteil des Nachweises.")</f>
        <v>Der Berichtsbogen IST 2025 ist als Anhang beigefügt und Bestandteil des Nachweises.</v>
      </c>
      <c r="C80" s="121"/>
      <c r="D80" s="121"/>
      <c r="E80" s="121"/>
      <c r="F80" s="121"/>
      <c r="G80" s="121"/>
      <c r="H80" s="121"/>
      <c r="I80" s="121"/>
      <c r="J80" s="121"/>
      <c r="K80" s="29" t="s">
        <v>60</v>
      </c>
      <c r="L80" s="74"/>
      <c r="M80" s="8" t="s">
        <v>59</v>
      </c>
    </row>
    <row r="81" spans="1:13" s="24" customFormat="1" ht="15" customHeight="1" x14ac:dyDescent="0.2">
      <c r="A81" s="10"/>
      <c r="B81" s="16"/>
      <c r="C81" s="16"/>
      <c r="D81" s="16"/>
      <c r="E81" s="16"/>
      <c r="F81" s="16"/>
      <c r="G81" s="16"/>
      <c r="H81" s="16"/>
      <c r="I81" s="16"/>
      <c r="J81" s="16"/>
      <c r="K81" s="29"/>
      <c r="L81" s="16"/>
      <c r="M81" s="8"/>
    </row>
    <row r="82" spans="1:13" s="24" customFormat="1" ht="37.5" customHeight="1" x14ac:dyDescent="0.2">
      <c r="A82" s="10"/>
      <c r="B82" s="121" t="str">
        <f>CONCATENATE("Ein Berichtsbogen-Planung ",E6," ist beigefügt.
(Nur nötig, wenn mindestens 600 und mehr Angebotspunkte erreicht werden oder sich das Angebot im Folgejahr absehbar ändert.)")</f>
        <v>Ein Berichtsbogen-Planung 2026 ist beigefügt.
(Nur nötig, wenn mindestens 600 und mehr Angebotspunkte erreicht werden oder sich das Angebot im Folgejahr absehbar ändert.)</v>
      </c>
      <c r="C82" s="121"/>
      <c r="D82" s="121"/>
      <c r="E82" s="121"/>
      <c r="F82" s="121"/>
      <c r="G82" s="121"/>
      <c r="H82" s="121"/>
      <c r="I82" s="121"/>
      <c r="J82" s="121"/>
      <c r="K82" s="29" t="s">
        <v>60</v>
      </c>
      <c r="L82" s="74"/>
      <c r="M82" s="8" t="s">
        <v>59</v>
      </c>
    </row>
    <row r="83" spans="1:13" s="24" customFormat="1" ht="15" customHeight="1" x14ac:dyDescent="0.2">
      <c r="A83" s="10"/>
      <c r="B83" s="16"/>
      <c r="C83" s="16"/>
      <c r="D83" s="16"/>
      <c r="E83" s="16"/>
      <c r="F83" s="16"/>
      <c r="G83" s="16"/>
      <c r="H83" s="16"/>
      <c r="I83" s="16"/>
      <c r="J83" s="16"/>
      <c r="K83" s="29"/>
      <c r="L83" s="16"/>
      <c r="M83" s="8"/>
    </row>
    <row r="84" spans="1:13" s="24" customFormat="1" ht="71.25" customHeight="1" x14ac:dyDescent="0.2">
      <c r="A84" s="10"/>
      <c r="B84" s="121" t="str">
        <f>CONCATENATE("Es gab im Abrechnungsjahr ",E5," bzw. es gibt im Folgejahr ",I5," Veränderungen (z.B. Wegfall, Neuzugang, Erweiterung) bei den auf Dauer angelegten Angeboten (regelmäßiges Gruppenangebot, Offene Angebote, Bandarbeit).
Wenn ja, bitte die Veränderungen in einer ausführlichen Anlage darstellen.")</f>
        <v>Es gab im Abrechnungsjahr 2025 bzw. es gibt im Folgejahr  Veränderungen (z.B. Wegfall, Neuzugang, Erweiterung) bei den auf Dauer angelegten Angeboten (regelmäßiges Gruppenangebot, Offene Angebote, Bandarbeit).
Wenn ja, bitte die Veränderungen in einer ausführlichen Anlage darstellen.</v>
      </c>
      <c r="C84" s="121"/>
      <c r="D84" s="121"/>
      <c r="E84" s="121"/>
      <c r="F84" s="121"/>
      <c r="G84" s="121"/>
      <c r="H84" s="121"/>
      <c r="I84" s="121"/>
      <c r="J84" s="121"/>
      <c r="K84" s="29" t="s">
        <v>60</v>
      </c>
      <c r="L84" s="74"/>
      <c r="M84" s="8" t="s">
        <v>59</v>
      </c>
    </row>
    <row r="85" spans="1:13" ht="5.25" customHeight="1" x14ac:dyDescent="0.2">
      <c r="K85" s="29"/>
      <c r="L85" s="16"/>
      <c r="M85" s="8"/>
    </row>
    <row r="86" spans="1:13" ht="29.25" customHeight="1" x14ac:dyDescent="0.2">
      <c r="A86" s="132" t="s">
        <v>96</v>
      </c>
      <c r="B86" s="132"/>
      <c r="C86" s="132"/>
      <c r="D86" s="132"/>
      <c r="E86" s="132"/>
      <c r="F86" s="132"/>
      <c r="G86" s="132"/>
      <c r="H86" s="132"/>
      <c r="I86" s="132"/>
      <c r="J86" s="132"/>
      <c r="K86" s="132"/>
      <c r="L86" s="132"/>
      <c r="M86" s="132"/>
    </row>
    <row r="87" spans="1:13" ht="18" customHeight="1" x14ac:dyDescent="0.2">
      <c r="A87" s="24"/>
      <c r="B87" s="24"/>
      <c r="C87" s="121" t="s">
        <v>92</v>
      </c>
      <c r="D87" s="121"/>
      <c r="E87" s="121"/>
      <c r="F87" s="121"/>
      <c r="G87" s="24"/>
      <c r="H87" s="24"/>
      <c r="I87" s="24"/>
      <c r="J87" s="24"/>
      <c r="K87" s="24"/>
      <c r="L87" s="24"/>
      <c r="M87" s="24"/>
    </row>
    <row r="88" spans="1:13" ht="18" customHeight="1" x14ac:dyDescent="0.2">
      <c r="A88" s="24"/>
      <c r="B88" s="24"/>
      <c r="C88" s="121" t="s">
        <v>93</v>
      </c>
      <c r="D88" s="121"/>
      <c r="E88" s="121"/>
      <c r="F88" s="121"/>
      <c r="G88" s="24"/>
      <c r="H88" s="24"/>
      <c r="I88" s="24"/>
      <c r="J88" s="24"/>
      <c r="K88" s="24"/>
      <c r="L88" s="24"/>
      <c r="M88" s="24"/>
    </row>
    <row r="89" spans="1:13" ht="18" customHeight="1" x14ac:dyDescent="0.2">
      <c r="A89" s="24"/>
      <c r="B89" s="24"/>
      <c r="C89" s="121" t="s">
        <v>94</v>
      </c>
      <c r="D89" s="121"/>
      <c r="E89" s="121"/>
      <c r="F89" s="121"/>
      <c r="G89" s="24"/>
      <c r="H89" s="24"/>
      <c r="I89" s="16"/>
      <c r="J89" s="16"/>
      <c r="K89" s="16"/>
      <c r="L89" s="16"/>
      <c r="M89" s="16"/>
    </row>
    <row r="90" spans="1:13" ht="20.100000000000001" customHeight="1" x14ac:dyDescent="0.2">
      <c r="A90" s="24"/>
      <c r="B90" s="16"/>
      <c r="C90" s="16"/>
      <c r="D90" s="16"/>
      <c r="E90" s="16"/>
      <c r="F90" s="16"/>
      <c r="G90" s="24"/>
      <c r="H90" s="24"/>
      <c r="I90" s="16"/>
      <c r="J90" s="16"/>
      <c r="K90" s="16"/>
      <c r="L90" s="16"/>
      <c r="M90" s="16"/>
    </row>
    <row r="91" spans="1:13" ht="24.95" customHeight="1" x14ac:dyDescent="0.2">
      <c r="A91" s="132" t="s">
        <v>80</v>
      </c>
      <c r="B91" s="132"/>
      <c r="C91" s="132"/>
      <c r="D91" s="132"/>
      <c r="E91" s="132"/>
      <c r="F91" s="132"/>
      <c r="G91" s="132"/>
      <c r="H91" s="132"/>
      <c r="I91" s="16"/>
      <c r="J91" s="16"/>
      <c r="K91" s="16"/>
      <c r="L91" s="16"/>
      <c r="M91" s="16"/>
    </row>
    <row r="92" spans="1:13" s="22" customFormat="1" ht="37.5" customHeight="1" x14ac:dyDescent="0.2">
      <c r="A92" s="166" t="str">
        <f>CONCATENATE("Die Bestätigung über die Weiterleitung der Zuschussmittel für Allgemeine Unterstützungsleistungen ",E5," ist beigefügt (falls der komplette Zuschuss an den Stadtjugendring Stuttgart ausbezahlt wurde, bestätigt dieser den Erhalt der Zahlung).")</f>
        <v>Die Bestätigung über die Weiterleitung der Zuschussmittel für Allgemeine Unterstützungsleistungen 2025 ist beigefügt (falls der komplette Zuschuss an den Stadtjugendring Stuttgart ausbezahlt wurde, bestätigt dieser den Erhalt der Zahlung).</v>
      </c>
      <c r="B92" s="166"/>
      <c r="C92" s="166"/>
      <c r="D92" s="166"/>
      <c r="E92" s="166"/>
      <c r="F92" s="166"/>
      <c r="G92" s="166"/>
      <c r="H92" s="166"/>
      <c r="I92" s="166"/>
      <c r="J92" s="166"/>
      <c r="K92" s="166"/>
      <c r="L92" s="166"/>
      <c r="M92" s="166"/>
    </row>
    <row r="93" spans="1:13" ht="18" customHeight="1" x14ac:dyDescent="0.2">
      <c r="K93" s="29"/>
      <c r="L93" s="16"/>
      <c r="M93" s="8"/>
    </row>
    <row r="94" spans="1:13" s="24" customFormat="1" ht="24.95" customHeight="1" x14ac:dyDescent="0.2">
      <c r="A94" s="133" t="s">
        <v>31</v>
      </c>
      <c r="B94" s="133"/>
      <c r="C94" s="133"/>
      <c r="D94" s="133"/>
      <c r="E94" s="133"/>
      <c r="F94" s="133"/>
      <c r="G94" s="133"/>
      <c r="H94" s="133"/>
    </row>
    <row r="95" spans="1:13" s="24" customFormat="1" x14ac:dyDescent="0.2">
      <c r="A95" s="8" t="s">
        <v>22</v>
      </c>
      <c r="B95" s="9"/>
      <c r="C95" s="9"/>
      <c r="D95" s="9"/>
      <c r="E95" s="9"/>
      <c r="F95" s="9"/>
      <c r="G95" s="9"/>
      <c r="H95" s="9"/>
    </row>
    <row r="96" spans="1:13" s="24" customFormat="1" ht="8.25" customHeight="1" x14ac:dyDescent="0.2">
      <c r="A96" s="8"/>
      <c r="B96" s="9"/>
      <c r="C96" s="9"/>
      <c r="D96" s="9"/>
      <c r="E96" s="9"/>
      <c r="F96" s="9"/>
      <c r="G96" s="9"/>
      <c r="H96" s="9"/>
    </row>
    <row r="97" spans="1:13" s="24" customFormat="1" ht="30" customHeight="1" x14ac:dyDescent="0.2">
      <c r="A97" s="72" t="s">
        <v>23</v>
      </c>
      <c r="B97" s="152" t="s">
        <v>95</v>
      </c>
      <c r="C97" s="152"/>
      <c r="D97" s="152"/>
      <c r="E97" s="152"/>
      <c r="F97" s="152"/>
      <c r="G97" s="152"/>
      <c r="H97" s="152"/>
      <c r="I97" s="152"/>
      <c r="J97" s="152"/>
      <c r="K97" s="152"/>
      <c r="L97" s="152"/>
      <c r="M97" s="152"/>
    </row>
    <row r="98" spans="1:13" s="24" customFormat="1" ht="5.0999999999999996" customHeight="1" x14ac:dyDescent="0.2">
      <c r="A98" s="72"/>
    </row>
    <row r="99" spans="1:13" s="24" customFormat="1" ht="30.6" customHeight="1" x14ac:dyDescent="0.2">
      <c r="A99" s="10" t="s">
        <v>23</v>
      </c>
      <c r="B99" s="121" t="s">
        <v>25</v>
      </c>
      <c r="C99" s="121"/>
      <c r="D99" s="121"/>
      <c r="E99" s="121"/>
      <c r="F99" s="121"/>
      <c r="G99" s="121"/>
      <c r="H99" s="121"/>
      <c r="I99" s="121"/>
      <c r="J99" s="121"/>
      <c r="K99" s="121"/>
      <c r="L99" s="121"/>
      <c r="M99" s="121"/>
    </row>
    <row r="100" spans="1:13" s="24" customFormat="1" ht="5.0999999999999996" customHeight="1" x14ac:dyDescent="0.2">
      <c r="A100" s="10"/>
      <c r="B100" s="16"/>
      <c r="C100" s="16"/>
      <c r="D100" s="16"/>
      <c r="E100" s="16"/>
      <c r="F100" s="16"/>
      <c r="G100" s="16"/>
      <c r="H100" s="16"/>
      <c r="I100" s="16"/>
      <c r="J100" s="16"/>
      <c r="K100" s="16"/>
      <c r="L100" s="16"/>
      <c r="M100" s="16"/>
    </row>
    <row r="101" spans="1:13" s="24" customFormat="1" ht="30.6" customHeight="1" x14ac:dyDescent="0.2">
      <c r="A101" s="10" t="s">
        <v>23</v>
      </c>
      <c r="B101" s="135" t="s">
        <v>87</v>
      </c>
      <c r="C101" s="135"/>
      <c r="D101" s="135"/>
      <c r="E101" s="135"/>
      <c r="F101" s="135"/>
      <c r="G101" s="135"/>
      <c r="H101" s="135"/>
      <c r="I101" s="135"/>
      <c r="J101" s="135"/>
      <c r="K101" s="135"/>
      <c r="L101" s="135"/>
      <c r="M101" s="135"/>
    </row>
    <row r="102" spans="1:13" s="24" customFormat="1" ht="5.0999999999999996" customHeight="1" x14ac:dyDescent="0.2">
      <c r="A102" s="10"/>
      <c r="B102" s="73"/>
      <c r="C102" s="73"/>
      <c r="D102" s="73"/>
      <c r="E102" s="73"/>
      <c r="F102" s="73"/>
      <c r="G102" s="73"/>
      <c r="H102" s="73"/>
      <c r="I102" s="73"/>
      <c r="J102" s="73"/>
      <c r="K102" s="73"/>
      <c r="L102" s="73"/>
      <c r="M102" s="73"/>
    </row>
    <row r="103" spans="1:13" s="24" customFormat="1" ht="14.25" customHeight="1" x14ac:dyDescent="0.2">
      <c r="A103" s="10" t="s">
        <v>23</v>
      </c>
      <c r="B103" s="121" t="s">
        <v>27</v>
      </c>
      <c r="C103" s="121"/>
      <c r="D103" s="121"/>
      <c r="E103" s="121"/>
      <c r="F103" s="121"/>
      <c r="G103" s="121"/>
      <c r="H103" s="121"/>
      <c r="I103" s="121"/>
      <c r="J103" s="121"/>
      <c r="K103" s="121"/>
      <c r="L103" s="121"/>
      <c r="M103" s="121"/>
    </row>
    <row r="104" spans="1:13" s="24" customFormat="1" ht="5.0999999999999996" customHeight="1" x14ac:dyDescent="0.2">
      <c r="A104" s="10"/>
      <c r="B104" s="16"/>
      <c r="C104" s="16"/>
      <c r="D104" s="16"/>
      <c r="E104" s="16"/>
      <c r="F104" s="16"/>
      <c r="G104" s="16"/>
      <c r="H104" s="16"/>
      <c r="I104" s="16"/>
      <c r="J104" s="16"/>
      <c r="K104" s="16"/>
      <c r="L104" s="16"/>
      <c r="M104" s="16"/>
    </row>
    <row r="105" spans="1:13" s="24" customFormat="1" ht="30.6" customHeight="1" x14ac:dyDescent="0.2">
      <c r="A105" s="10" t="s">
        <v>23</v>
      </c>
      <c r="B105" s="121" t="s">
        <v>67</v>
      </c>
      <c r="C105" s="121"/>
      <c r="D105" s="121"/>
      <c r="E105" s="121"/>
      <c r="F105" s="121"/>
      <c r="G105" s="121"/>
      <c r="H105" s="121"/>
      <c r="I105" s="121"/>
      <c r="J105" s="121"/>
      <c r="K105" s="121"/>
      <c r="L105" s="121"/>
      <c r="M105" s="121"/>
    </row>
    <row r="106" spans="1:13" s="24" customFormat="1" ht="5.0999999999999996" customHeight="1" x14ac:dyDescent="0.2">
      <c r="A106" s="10"/>
      <c r="B106" s="16"/>
      <c r="C106" s="16"/>
      <c r="D106" s="16"/>
      <c r="E106" s="16"/>
      <c r="F106" s="16"/>
      <c r="G106" s="16"/>
      <c r="H106" s="16"/>
      <c r="I106" s="16"/>
      <c r="J106" s="16"/>
      <c r="K106" s="16"/>
      <c r="L106" s="16"/>
      <c r="M106" s="16"/>
    </row>
    <row r="107" spans="1:13" s="24" customFormat="1" ht="29.25" customHeight="1" x14ac:dyDescent="0.2">
      <c r="A107" s="10" t="s">
        <v>23</v>
      </c>
      <c r="B107" s="146" t="s">
        <v>139</v>
      </c>
      <c r="C107" s="121"/>
      <c r="D107" s="121"/>
      <c r="E107" s="121"/>
      <c r="F107" s="121"/>
      <c r="G107" s="121"/>
      <c r="H107" s="121"/>
      <c r="I107" s="121"/>
      <c r="J107" s="121"/>
      <c r="K107" s="121"/>
      <c r="L107" s="121"/>
      <c r="M107" s="121"/>
    </row>
    <row r="108" spans="1:13" s="24" customFormat="1" ht="5.0999999999999996" customHeight="1" x14ac:dyDescent="0.2">
      <c r="A108" s="10"/>
      <c r="B108" s="16"/>
      <c r="C108" s="16"/>
      <c r="D108" s="16"/>
      <c r="E108" s="16"/>
      <c r="F108" s="16"/>
      <c r="G108" s="16"/>
      <c r="H108" s="16"/>
      <c r="I108" s="16"/>
      <c r="J108" s="16"/>
      <c r="K108" s="16"/>
      <c r="L108" s="16"/>
      <c r="M108" s="16"/>
    </row>
    <row r="109" spans="1:13" s="24" customFormat="1" ht="17.45" customHeight="1" x14ac:dyDescent="0.2">
      <c r="A109" s="10" t="s">
        <v>23</v>
      </c>
      <c r="B109" s="121" t="s">
        <v>66</v>
      </c>
      <c r="C109" s="121"/>
      <c r="D109" s="121"/>
      <c r="E109" s="121"/>
      <c r="F109" s="121"/>
      <c r="G109" s="121"/>
      <c r="H109" s="121"/>
      <c r="I109" s="121"/>
      <c r="J109" s="121"/>
      <c r="K109" s="121"/>
      <c r="L109" s="121"/>
      <c r="M109" s="121"/>
    </row>
    <row r="110" spans="1:13" s="24" customFormat="1" ht="5.0999999999999996" customHeight="1" x14ac:dyDescent="0.2">
      <c r="A110" s="10"/>
      <c r="B110" s="16"/>
      <c r="C110" s="16"/>
      <c r="D110" s="16"/>
      <c r="E110" s="16"/>
      <c r="F110" s="16"/>
      <c r="G110" s="16"/>
      <c r="H110" s="16"/>
      <c r="I110" s="16"/>
      <c r="J110" s="16"/>
      <c r="K110" s="16"/>
      <c r="L110" s="16"/>
      <c r="M110" s="16"/>
    </row>
    <row r="111" spans="1:13" s="24" customFormat="1" ht="17.45" customHeight="1" x14ac:dyDescent="0.2">
      <c r="A111" s="10" t="s">
        <v>23</v>
      </c>
      <c r="B111" s="121" t="s">
        <v>39</v>
      </c>
      <c r="C111" s="121"/>
      <c r="D111" s="121"/>
      <c r="E111" s="121"/>
      <c r="F111" s="121"/>
      <c r="G111" s="121"/>
      <c r="H111" s="121"/>
      <c r="I111" s="121"/>
      <c r="J111" s="121"/>
      <c r="K111" s="121"/>
      <c r="L111" s="121"/>
      <c r="M111" s="121"/>
    </row>
    <row r="112" spans="1:13" s="24" customFormat="1" x14ac:dyDescent="0.2">
      <c r="A112" s="26"/>
      <c r="B112" s="26"/>
      <c r="C112" s="26"/>
      <c r="D112" s="26"/>
      <c r="E112" s="26"/>
      <c r="F112" s="26"/>
      <c r="G112" s="26"/>
      <c r="H112" s="26"/>
    </row>
    <row r="113" spans="1:13" s="30" customFormat="1" ht="34.5" customHeight="1" x14ac:dyDescent="0.2">
      <c r="A113" s="139"/>
      <c r="B113" s="139"/>
      <c r="C113" s="139"/>
      <c r="E113" s="78"/>
      <c r="G113" s="139"/>
      <c r="H113" s="139"/>
      <c r="I113" s="139"/>
      <c r="J113" s="139"/>
      <c r="K113" s="139"/>
      <c r="L113" s="139"/>
      <c r="M113" s="139"/>
    </row>
    <row r="114" spans="1:13" s="31" customFormat="1" ht="15.75" customHeight="1" x14ac:dyDescent="0.2">
      <c r="A114" s="147" t="s">
        <v>13</v>
      </c>
      <c r="B114" s="147"/>
      <c r="C114" s="147"/>
      <c r="E114" s="149" t="s">
        <v>72</v>
      </c>
      <c r="G114" s="148" t="s">
        <v>68</v>
      </c>
      <c r="H114" s="148"/>
      <c r="I114" s="148"/>
      <c r="J114" s="148"/>
      <c r="K114" s="148"/>
      <c r="L114" s="148"/>
      <c r="M114" s="148"/>
    </row>
    <row r="115" spans="1:13" s="24" customFormat="1" ht="30.75" customHeight="1" x14ac:dyDescent="0.2">
      <c r="A115" s="16"/>
      <c r="B115" s="16"/>
      <c r="C115" s="16"/>
      <c r="E115" s="149"/>
      <c r="G115" s="142"/>
      <c r="H115" s="142"/>
      <c r="I115" s="142"/>
      <c r="J115" s="142"/>
      <c r="K115" s="142"/>
      <c r="L115" s="142"/>
      <c r="M115" s="142"/>
    </row>
    <row r="116" spans="1:13" s="24" customFormat="1" ht="15.75" customHeight="1" thickBot="1" x14ac:dyDescent="0.25">
      <c r="J116" s="140" t="s">
        <v>40</v>
      </c>
      <c r="K116" s="140"/>
      <c r="L116" s="140"/>
      <c r="M116" s="140"/>
    </row>
    <row r="117" spans="1:13" s="32" customFormat="1" ht="13.5" thickTop="1" x14ac:dyDescent="0.2">
      <c r="A117" s="145" t="s">
        <v>21</v>
      </c>
      <c r="B117" s="145"/>
      <c r="C117" s="145"/>
      <c r="D117" s="145"/>
      <c r="E117" s="145"/>
      <c r="F117" s="145"/>
      <c r="G117" s="145"/>
      <c r="H117" s="145"/>
      <c r="I117" s="145"/>
      <c r="J117" s="145"/>
      <c r="K117" s="145"/>
      <c r="L117" s="145"/>
      <c r="M117" s="145"/>
    </row>
    <row r="118" spans="1:13" s="33" customFormat="1" ht="17.25" customHeight="1" x14ac:dyDescent="0.2">
      <c r="A118" s="144" t="s">
        <v>58</v>
      </c>
      <c r="B118" s="144"/>
      <c r="C118" s="144"/>
      <c r="D118" s="144"/>
      <c r="E118" s="144"/>
      <c r="F118" s="144"/>
      <c r="G118" s="144"/>
      <c r="H118" s="144"/>
      <c r="I118" s="144"/>
      <c r="J118" s="144"/>
      <c r="K118" s="144"/>
      <c r="L118" s="144"/>
      <c r="M118" s="144"/>
    </row>
    <row r="119" spans="1:13" s="33" customFormat="1" ht="17.25" customHeight="1" x14ac:dyDescent="0.2">
      <c r="A119" s="63"/>
      <c r="B119" s="63"/>
      <c r="C119" s="63"/>
      <c r="D119" s="63"/>
      <c r="E119" s="63"/>
      <c r="F119" s="63"/>
      <c r="G119" s="63"/>
      <c r="H119" s="63"/>
      <c r="I119" s="63"/>
      <c r="J119" s="63"/>
      <c r="K119" s="63"/>
      <c r="L119" s="63"/>
      <c r="M119" s="63"/>
    </row>
    <row r="120" spans="1:13" s="33" customFormat="1" ht="15" customHeight="1" x14ac:dyDescent="0.2">
      <c r="A120" s="144" t="s">
        <v>30</v>
      </c>
      <c r="B120" s="144"/>
      <c r="C120" s="144"/>
      <c r="D120" s="144"/>
      <c r="E120" s="144"/>
      <c r="F120" s="144"/>
      <c r="G120" s="144"/>
      <c r="H120" s="144"/>
      <c r="I120" s="144"/>
      <c r="J120" s="144"/>
      <c r="K120" s="144"/>
      <c r="L120" s="144"/>
      <c r="M120" s="144"/>
    </row>
    <row r="121" spans="1:13" s="33" customFormat="1" ht="15" customHeight="1" x14ac:dyDescent="0.2">
      <c r="A121" s="63"/>
      <c r="B121" s="63"/>
      <c r="C121" s="63"/>
      <c r="D121" s="63"/>
      <c r="E121" s="63"/>
      <c r="F121" s="63"/>
      <c r="G121" s="63"/>
      <c r="H121" s="63"/>
      <c r="I121" s="63"/>
      <c r="J121" s="63"/>
      <c r="K121" s="63"/>
      <c r="L121" s="63"/>
      <c r="M121" s="63"/>
    </row>
    <row r="122" spans="1:13" s="33" customFormat="1" ht="83.25" customHeight="1" x14ac:dyDescent="0.2">
      <c r="A122" s="143" t="s">
        <v>88</v>
      </c>
      <c r="B122" s="143"/>
      <c r="C122" s="143"/>
      <c r="D122" s="151"/>
      <c r="E122" s="151"/>
      <c r="F122" s="151"/>
      <c r="G122" s="151"/>
      <c r="H122" s="151"/>
      <c r="I122" s="151"/>
      <c r="J122" s="151"/>
      <c r="K122" s="151"/>
      <c r="L122" s="151"/>
      <c r="M122" s="151"/>
    </row>
    <row r="123" spans="1:13" s="33" customFormat="1" x14ac:dyDescent="0.2">
      <c r="A123" s="34"/>
      <c r="B123" s="34"/>
      <c r="C123" s="35"/>
      <c r="D123" s="35"/>
      <c r="E123" s="35"/>
      <c r="F123" s="35"/>
      <c r="G123" s="35"/>
      <c r="H123" s="35"/>
      <c r="I123" s="35"/>
      <c r="J123" s="35"/>
      <c r="K123" s="35"/>
      <c r="L123" s="35"/>
      <c r="M123" s="35"/>
    </row>
    <row r="124" spans="1:13" s="32" customFormat="1" ht="27" customHeight="1" x14ac:dyDescent="0.2">
      <c r="A124" s="150"/>
      <c r="B124" s="150"/>
      <c r="C124" s="150"/>
      <c r="D124" s="150"/>
      <c r="E124" s="150"/>
      <c r="G124" s="138"/>
      <c r="H124" s="138"/>
      <c r="I124" s="138"/>
      <c r="J124" s="138"/>
      <c r="K124" s="138"/>
      <c r="L124" s="138"/>
      <c r="M124" s="138"/>
    </row>
    <row r="125" spans="1:13" s="32" customFormat="1" ht="16.5" customHeight="1" x14ac:dyDescent="0.2">
      <c r="A125" s="141" t="s">
        <v>70</v>
      </c>
      <c r="B125" s="141"/>
      <c r="C125" s="141"/>
      <c r="D125" s="141"/>
      <c r="E125" s="141"/>
      <c r="G125" s="137" t="s">
        <v>69</v>
      </c>
      <c r="H125" s="137"/>
      <c r="I125" s="137"/>
      <c r="J125" s="137"/>
      <c r="K125" s="137"/>
      <c r="L125" s="137"/>
      <c r="M125" s="137"/>
    </row>
    <row r="126" spans="1:13" ht="9.75" customHeight="1" thickBot="1" x14ac:dyDescent="0.25">
      <c r="A126" s="70"/>
      <c r="B126" s="70"/>
      <c r="C126" s="70"/>
      <c r="D126" s="70"/>
      <c r="E126" s="70"/>
      <c r="F126" s="70"/>
      <c r="G126" s="71"/>
      <c r="H126" s="70"/>
      <c r="I126" s="70"/>
      <c r="J126" s="70"/>
      <c r="K126" s="70"/>
      <c r="L126" s="70"/>
      <c r="M126" s="70"/>
    </row>
    <row r="127" spans="1:13" ht="13.5" thickTop="1" x14ac:dyDescent="0.2">
      <c r="G127" s="20"/>
    </row>
    <row r="128" spans="1:13" x14ac:dyDescent="0.2">
      <c r="G128" s="20"/>
    </row>
    <row r="129" spans="7:7" x14ac:dyDescent="0.2">
      <c r="G129" s="20"/>
    </row>
    <row r="130" spans="7:7" x14ac:dyDescent="0.2">
      <c r="G130" s="20"/>
    </row>
    <row r="131" spans="7:7" x14ac:dyDescent="0.2">
      <c r="G131" s="20"/>
    </row>
    <row r="132" spans="7:7" x14ac:dyDescent="0.2">
      <c r="G132" s="20"/>
    </row>
    <row r="133" spans="7:7" x14ac:dyDescent="0.2">
      <c r="G133" s="20"/>
    </row>
  </sheetData>
  <sheetProtection formatCells="0" selectLockedCells="1" sort="0"/>
  <mergeCells count="122">
    <mergeCell ref="A6:C6"/>
    <mergeCell ref="C11:F11"/>
    <mergeCell ref="A46:I46"/>
    <mergeCell ref="C16:F16"/>
    <mergeCell ref="J40:M40"/>
    <mergeCell ref="A16:B16"/>
    <mergeCell ref="A13:B13"/>
    <mergeCell ref="A20:M20"/>
    <mergeCell ref="J18:M18"/>
    <mergeCell ref="H18:I18"/>
    <mergeCell ref="J46:K46"/>
    <mergeCell ref="A8:F8"/>
    <mergeCell ref="C10:F10"/>
    <mergeCell ref="C13:F13"/>
    <mergeCell ref="F37:I37"/>
    <mergeCell ref="F38:I38"/>
    <mergeCell ref="A15:F15"/>
    <mergeCell ref="H15:M15"/>
    <mergeCell ref="H13:I13"/>
    <mergeCell ref="J13:M13"/>
    <mergeCell ref="J17:M17"/>
    <mergeCell ref="H16:I16"/>
    <mergeCell ref="J16:M16"/>
    <mergeCell ref="B54:C54"/>
    <mergeCell ref="J47:K47"/>
    <mergeCell ref="A23:L23"/>
    <mergeCell ref="A91:H91"/>
    <mergeCell ref="C68:H68"/>
    <mergeCell ref="B76:F76"/>
    <mergeCell ref="D55:K55"/>
    <mergeCell ref="D56:K56"/>
    <mergeCell ref="D53:K53"/>
    <mergeCell ref="A47:I47"/>
    <mergeCell ref="B82:J82"/>
    <mergeCell ref="B84:J84"/>
    <mergeCell ref="B56:C56"/>
    <mergeCell ref="C89:F89"/>
    <mergeCell ref="A86:M86"/>
    <mergeCell ref="J37:M37"/>
    <mergeCell ref="J76:M76"/>
    <mergeCell ref="J77:M77"/>
    <mergeCell ref="B75:H75"/>
    <mergeCell ref="J75:M75"/>
    <mergeCell ref="B57:C58"/>
    <mergeCell ref="D65:L65"/>
    <mergeCell ref="D66:L66"/>
    <mergeCell ref="B65:C65"/>
    <mergeCell ref="J38:M38"/>
    <mergeCell ref="B53:C53"/>
    <mergeCell ref="A40:I40"/>
    <mergeCell ref="A118:M118"/>
    <mergeCell ref="D57:K57"/>
    <mergeCell ref="A1:M1"/>
    <mergeCell ref="F71:M71"/>
    <mergeCell ref="A71:E71"/>
    <mergeCell ref="A21:M21"/>
    <mergeCell ref="A60:M60"/>
    <mergeCell ref="A3:M3"/>
    <mergeCell ref="C12:F12"/>
    <mergeCell ref="J10:M10"/>
    <mergeCell ref="H10:I10"/>
    <mergeCell ref="J12:M12"/>
    <mergeCell ref="D54:K54"/>
    <mergeCell ref="A32:M32"/>
    <mergeCell ref="A10:B10"/>
    <mergeCell ref="A45:M45"/>
    <mergeCell ref="C17:F17"/>
    <mergeCell ref="C18:F18"/>
    <mergeCell ref="A92:M92"/>
    <mergeCell ref="C87:F87"/>
    <mergeCell ref="C88:F88"/>
    <mergeCell ref="A79:H79"/>
    <mergeCell ref="D58:K58"/>
    <mergeCell ref="A36:K36"/>
    <mergeCell ref="G125:M125"/>
    <mergeCell ref="G124:M124"/>
    <mergeCell ref="A113:C113"/>
    <mergeCell ref="A94:H94"/>
    <mergeCell ref="J116:M116"/>
    <mergeCell ref="A125:E125"/>
    <mergeCell ref="B103:M103"/>
    <mergeCell ref="G115:M115"/>
    <mergeCell ref="B101:M101"/>
    <mergeCell ref="A122:C122"/>
    <mergeCell ref="A120:M120"/>
    <mergeCell ref="A117:M117"/>
    <mergeCell ref="B105:M105"/>
    <mergeCell ref="B107:M107"/>
    <mergeCell ref="B109:M109"/>
    <mergeCell ref="B111:M111"/>
    <mergeCell ref="A114:C114"/>
    <mergeCell ref="G114:M114"/>
    <mergeCell ref="G113:M113"/>
    <mergeCell ref="E114:E115"/>
    <mergeCell ref="B99:M99"/>
    <mergeCell ref="A124:E124"/>
    <mergeCell ref="D122:M122"/>
    <mergeCell ref="B97:M97"/>
    <mergeCell ref="A2:M2"/>
    <mergeCell ref="B80:J80"/>
    <mergeCell ref="D24:M24"/>
    <mergeCell ref="D27:M27"/>
    <mergeCell ref="G26:L26"/>
    <mergeCell ref="G28:L28"/>
    <mergeCell ref="D25:M25"/>
    <mergeCell ref="A51:M51"/>
    <mergeCell ref="A17:B17"/>
    <mergeCell ref="A5:D5"/>
    <mergeCell ref="F5:H5"/>
    <mergeCell ref="J5:K5"/>
    <mergeCell ref="J6:K6"/>
    <mergeCell ref="L6:M6"/>
    <mergeCell ref="J11:M11"/>
    <mergeCell ref="H8:M8"/>
    <mergeCell ref="L5:M5"/>
    <mergeCell ref="A48:D48"/>
    <mergeCell ref="A50:F50"/>
    <mergeCell ref="B55:C55"/>
    <mergeCell ref="C42:F42"/>
    <mergeCell ref="C43:F43"/>
    <mergeCell ref="C41:F41"/>
    <mergeCell ref="L48:M48"/>
  </mergeCells>
  <dataValidations count="1">
    <dataValidation type="list" allowBlank="1" showInputMessage="1" showErrorMessage="1" sqref="E5" xr:uid="{00000000-0002-0000-0000-000000000000}">
      <formula1>"2017,2018,2019,2020,2021,2022,2023,2024,2025,2026,2027,2028"</formula1>
    </dataValidation>
  </dataValidations>
  <printOptions horizontalCentered="1"/>
  <pageMargins left="0.19685039370078741" right="0.19685039370078741" top="0.39370078740157483" bottom="0.39370078740157483" header="0.31496062992125984" footer="0.31496062992125984"/>
  <pageSetup paperSize="9" scale="98" orientation="portrait" r:id="rId1"/>
  <rowBreaks count="2" manualBreakCount="2">
    <brk id="43" max="12" man="1"/>
    <brk id="84"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6153" r:id="rId4" name="Check Box 9">
              <controlPr defaultSize="0" autoFill="0" autoLine="0" autoPict="0">
                <anchor moveWithCells="1">
                  <from>
                    <xdr:col>1</xdr:col>
                    <xdr:colOff>266700</xdr:colOff>
                    <xdr:row>22</xdr:row>
                    <xdr:rowOff>228600</xdr:rowOff>
                  </from>
                  <to>
                    <xdr:col>2</xdr:col>
                    <xdr:colOff>123825</xdr:colOff>
                    <xdr:row>24</xdr:row>
                    <xdr:rowOff>0</xdr:rowOff>
                  </to>
                </anchor>
              </controlPr>
            </control>
          </mc:Choice>
        </mc:AlternateContent>
        <mc:AlternateContent xmlns:mc="http://schemas.openxmlformats.org/markup-compatibility/2006">
          <mc:Choice Requires="x14">
            <control shapeId="6155" r:id="rId5" name="Check Box 11">
              <controlPr defaultSize="0" autoFill="0" autoLine="0" autoPict="0">
                <anchor moveWithCells="1">
                  <from>
                    <xdr:col>1</xdr:col>
                    <xdr:colOff>247650</xdr:colOff>
                    <xdr:row>36</xdr:row>
                    <xdr:rowOff>19050</xdr:rowOff>
                  </from>
                  <to>
                    <xdr:col>2</xdr:col>
                    <xdr:colOff>104775</xdr:colOff>
                    <xdr:row>36</xdr:row>
                    <xdr:rowOff>238125</xdr:rowOff>
                  </to>
                </anchor>
              </controlPr>
            </control>
          </mc:Choice>
        </mc:AlternateContent>
        <mc:AlternateContent xmlns:mc="http://schemas.openxmlformats.org/markup-compatibility/2006">
          <mc:Choice Requires="x14">
            <control shapeId="6158" r:id="rId6" name="Check Box 14">
              <controlPr defaultSize="0" autoFill="0" autoLine="0" autoPict="0">
                <anchor moveWithCells="1">
                  <from>
                    <xdr:col>2</xdr:col>
                    <xdr:colOff>400050</xdr:colOff>
                    <xdr:row>26</xdr:row>
                    <xdr:rowOff>123825</xdr:rowOff>
                  </from>
                  <to>
                    <xdr:col>3</xdr:col>
                    <xdr:colOff>114300</xdr:colOff>
                    <xdr:row>27</xdr:row>
                    <xdr:rowOff>28575</xdr:rowOff>
                  </to>
                </anchor>
              </controlPr>
            </control>
          </mc:Choice>
        </mc:AlternateContent>
        <mc:AlternateContent xmlns:mc="http://schemas.openxmlformats.org/markup-compatibility/2006">
          <mc:Choice Requires="x14">
            <control shapeId="6159" r:id="rId7" name="Check Box 15">
              <controlPr defaultSize="0" autoFill="0" autoLine="0" autoPict="0">
                <anchor moveWithCells="1">
                  <from>
                    <xdr:col>1</xdr:col>
                    <xdr:colOff>257175</xdr:colOff>
                    <xdr:row>32</xdr:row>
                    <xdr:rowOff>0</xdr:rowOff>
                  </from>
                  <to>
                    <xdr:col>2</xdr:col>
                    <xdr:colOff>114300</xdr:colOff>
                    <xdr:row>32</xdr:row>
                    <xdr:rowOff>219075</xdr:rowOff>
                  </to>
                </anchor>
              </controlPr>
            </control>
          </mc:Choice>
        </mc:AlternateContent>
        <mc:AlternateContent xmlns:mc="http://schemas.openxmlformats.org/markup-compatibility/2006">
          <mc:Choice Requires="x14">
            <control shapeId="6160" r:id="rId8" name="Check Box 16">
              <controlPr defaultSize="0" autoFill="0" autoLine="0" autoPict="0">
                <anchor moveWithCells="1">
                  <from>
                    <xdr:col>1</xdr:col>
                    <xdr:colOff>257175</xdr:colOff>
                    <xdr:row>33</xdr:row>
                    <xdr:rowOff>0</xdr:rowOff>
                  </from>
                  <to>
                    <xdr:col>2</xdr:col>
                    <xdr:colOff>114300</xdr:colOff>
                    <xdr:row>33</xdr:row>
                    <xdr:rowOff>219075</xdr:rowOff>
                  </to>
                </anchor>
              </controlPr>
            </control>
          </mc:Choice>
        </mc:AlternateContent>
        <mc:AlternateContent xmlns:mc="http://schemas.openxmlformats.org/markup-compatibility/2006">
          <mc:Choice Requires="x14">
            <control shapeId="6200" r:id="rId9" name="Check Box 56">
              <controlPr defaultSize="0" autoFill="0" autoLine="0" autoPict="0">
                <anchor moveWithCells="1">
                  <from>
                    <xdr:col>1</xdr:col>
                    <xdr:colOff>257175</xdr:colOff>
                    <xdr:row>37</xdr:row>
                    <xdr:rowOff>9525</xdr:rowOff>
                  </from>
                  <to>
                    <xdr:col>2</xdr:col>
                    <xdr:colOff>114300</xdr:colOff>
                    <xdr:row>37</xdr:row>
                    <xdr:rowOff>228600</xdr:rowOff>
                  </to>
                </anchor>
              </controlPr>
            </control>
          </mc:Choice>
        </mc:AlternateContent>
        <mc:AlternateContent xmlns:mc="http://schemas.openxmlformats.org/markup-compatibility/2006">
          <mc:Choice Requires="x14">
            <control shapeId="6250" r:id="rId10" name="Check Box 106">
              <controlPr defaultSize="0" autoFill="0" autoLine="0" autoPict="0">
                <anchor moveWithCells="1">
                  <from>
                    <xdr:col>1</xdr:col>
                    <xdr:colOff>266700</xdr:colOff>
                    <xdr:row>86</xdr:row>
                    <xdr:rowOff>0</xdr:rowOff>
                  </from>
                  <to>
                    <xdr:col>2</xdr:col>
                    <xdr:colOff>152400</xdr:colOff>
                    <xdr:row>86</xdr:row>
                    <xdr:rowOff>219075</xdr:rowOff>
                  </to>
                </anchor>
              </controlPr>
            </control>
          </mc:Choice>
        </mc:AlternateContent>
        <mc:AlternateContent xmlns:mc="http://schemas.openxmlformats.org/markup-compatibility/2006">
          <mc:Choice Requires="x14">
            <control shapeId="6251" r:id="rId11" name="Check Box 107">
              <controlPr defaultSize="0" autoFill="0" autoLine="0" autoPict="0">
                <anchor moveWithCells="1">
                  <from>
                    <xdr:col>1</xdr:col>
                    <xdr:colOff>257175</xdr:colOff>
                    <xdr:row>87</xdr:row>
                    <xdr:rowOff>9525</xdr:rowOff>
                  </from>
                  <to>
                    <xdr:col>2</xdr:col>
                    <xdr:colOff>142875</xdr:colOff>
                    <xdr:row>88</xdr:row>
                    <xdr:rowOff>0</xdr:rowOff>
                  </to>
                </anchor>
              </controlPr>
            </control>
          </mc:Choice>
        </mc:AlternateContent>
        <mc:AlternateContent xmlns:mc="http://schemas.openxmlformats.org/markup-compatibility/2006">
          <mc:Choice Requires="x14">
            <control shapeId="6257" r:id="rId12" name="Check Box 113">
              <controlPr defaultSize="0" autoFill="0" autoLine="0" autoPict="0">
                <anchor moveWithCells="1">
                  <from>
                    <xdr:col>1</xdr:col>
                    <xdr:colOff>257175</xdr:colOff>
                    <xdr:row>88</xdr:row>
                    <xdr:rowOff>0</xdr:rowOff>
                  </from>
                  <to>
                    <xdr:col>2</xdr:col>
                    <xdr:colOff>142875</xdr:colOff>
                    <xdr:row>88</xdr:row>
                    <xdr:rowOff>219075</xdr:rowOff>
                  </to>
                </anchor>
              </controlPr>
            </control>
          </mc:Choice>
        </mc:AlternateContent>
        <mc:AlternateContent xmlns:mc="http://schemas.openxmlformats.org/markup-compatibility/2006">
          <mc:Choice Requires="x14">
            <control shapeId="6262" r:id="rId13" name="Check Box 118">
              <controlPr defaultSize="0" autoFill="0" autoLine="0" autoPict="0">
                <anchor moveWithCells="1">
                  <from>
                    <xdr:col>8</xdr:col>
                    <xdr:colOff>247650</xdr:colOff>
                    <xdr:row>67</xdr:row>
                    <xdr:rowOff>9525</xdr:rowOff>
                  </from>
                  <to>
                    <xdr:col>9</xdr:col>
                    <xdr:colOff>104775</xdr:colOff>
                    <xdr:row>67</xdr:row>
                    <xdr:rowOff>228600</xdr:rowOff>
                  </to>
                </anchor>
              </controlPr>
            </control>
          </mc:Choice>
        </mc:AlternateContent>
        <mc:AlternateContent xmlns:mc="http://schemas.openxmlformats.org/markup-compatibility/2006">
          <mc:Choice Requires="x14">
            <control shapeId="6263" r:id="rId14" name="Check Box 119">
              <controlPr defaultSize="0" autoFill="0" autoLine="0" autoPict="0">
                <anchor moveWithCells="1">
                  <from>
                    <xdr:col>8</xdr:col>
                    <xdr:colOff>247650</xdr:colOff>
                    <xdr:row>67</xdr:row>
                    <xdr:rowOff>219075</xdr:rowOff>
                  </from>
                  <to>
                    <xdr:col>9</xdr:col>
                    <xdr:colOff>104775</xdr:colOff>
                    <xdr:row>68</xdr:row>
                    <xdr:rowOff>200025</xdr:rowOff>
                  </to>
                </anchor>
              </controlPr>
            </control>
          </mc:Choice>
        </mc:AlternateContent>
        <mc:AlternateContent xmlns:mc="http://schemas.openxmlformats.org/markup-compatibility/2006">
          <mc:Choice Requires="x14">
            <control shapeId="6278" r:id="rId15" name="Check Box 134">
              <controlPr defaultSize="0" autoFill="0" autoLine="0" autoPict="0">
                <anchor moveWithCells="1">
                  <from>
                    <xdr:col>1</xdr:col>
                    <xdr:colOff>266700</xdr:colOff>
                    <xdr:row>28</xdr:row>
                    <xdr:rowOff>133350</xdr:rowOff>
                  </from>
                  <to>
                    <xdr:col>2</xdr:col>
                    <xdr:colOff>123825</xdr:colOff>
                    <xdr:row>30</xdr:row>
                    <xdr:rowOff>28575</xdr:rowOff>
                  </to>
                </anchor>
              </controlPr>
            </control>
          </mc:Choice>
        </mc:AlternateContent>
        <mc:AlternateContent xmlns:mc="http://schemas.openxmlformats.org/markup-compatibility/2006">
          <mc:Choice Requires="x14">
            <control shapeId="6280" r:id="rId16" name="Check Box 136">
              <controlPr defaultSize="0" autoFill="0" autoLine="0" autoPict="0">
                <anchor moveWithCells="1">
                  <from>
                    <xdr:col>2</xdr:col>
                    <xdr:colOff>409575</xdr:colOff>
                    <xdr:row>23</xdr:row>
                    <xdr:rowOff>180975</xdr:rowOff>
                  </from>
                  <to>
                    <xdr:col>3</xdr:col>
                    <xdr:colOff>123825</xdr:colOff>
                    <xdr:row>25</xdr:row>
                    <xdr:rowOff>0</xdr:rowOff>
                  </to>
                </anchor>
              </controlPr>
            </control>
          </mc:Choice>
        </mc:AlternateContent>
        <mc:AlternateContent xmlns:mc="http://schemas.openxmlformats.org/markup-compatibility/2006">
          <mc:Choice Requires="x14">
            <control shapeId="6283" r:id="rId17" name="Check Box 139">
              <controlPr defaultSize="0" autoFill="0" autoLine="0" autoPict="0">
                <anchor moveWithCells="1">
                  <from>
                    <xdr:col>1</xdr:col>
                    <xdr:colOff>266700</xdr:colOff>
                    <xdr:row>41</xdr:row>
                    <xdr:rowOff>0</xdr:rowOff>
                  </from>
                  <to>
                    <xdr:col>2</xdr:col>
                    <xdr:colOff>123825</xdr:colOff>
                    <xdr:row>41</xdr:row>
                    <xdr:rowOff>219075</xdr:rowOff>
                  </to>
                </anchor>
              </controlPr>
            </control>
          </mc:Choice>
        </mc:AlternateContent>
        <mc:AlternateContent xmlns:mc="http://schemas.openxmlformats.org/markup-compatibility/2006">
          <mc:Choice Requires="x14">
            <control shapeId="6284" r:id="rId18" name="Check Box 140">
              <controlPr defaultSize="0" autoFill="0" autoLine="0" autoPict="0">
                <anchor moveWithCells="1">
                  <from>
                    <xdr:col>1</xdr:col>
                    <xdr:colOff>266700</xdr:colOff>
                    <xdr:row>42</xdr:row>
                    <xdr:rowOff>0</xdr:rowOff>
                  </from>
                  <to>
                    <xdr:col>2</xdr:col>
                    <xdr:colOff>123825</xdr:colOff>
                    <xdr:row>42</xdr:row>
                    <xdr:rowOff>219075</xdr:rowOff>
                  </to>
                </anchor>
              </controlPr>
            </control>
          </mc:Choice>
        </mc:AlternateContent>
        <mc:AlternateContent xmlns:mc="http://schemas.openxmlformats.org/markup-compatibility/2006">
          <mc:Choice Requires="x14">
            <control shapeId="6285" r:id="rId19" name="Check Box 141">
              <controlPr defaultSize="0" autoFill="0" autoLine="0" autoPict="0">
                <anchor moveWithCells="1">
                  <from>
                    <xdr:col>1</xdr:col>
                    <xdr:colOff>266700</xdr:colOff>
                    <xdr:row>40</xdr:row>
                    <xdr:rowOff>0</xdr:rowOff>
                  </from>
                  <to>
                    <xdr:col>2</xdr:col>
                    <xdr:colOff>123825</xdr:colOff>
                    <xdr:row>40</xdr:row>
                    <xdr:rowOff>219075</xdr:rowOff>
                  </to>
                </anchor>
              </controlPr>
            </control>
          </mc:Choice>
        </mc:AlternateContent>
        <mc:AlternateContent xmlns:mc="http://schemas.openxmlformats.org/markup-compatibility/2006">
          <mc:Choice Requires="x14">
            <control shapeId="6286" r:id="rId20" name="Check Box 142">
              <controlPr defaultSize="0" autoFill="0" autoLine="0" autoPict="0">
                <anchor moveWithCells="1">
                  <from>
                    <xdr:col>10</xdr:col>
                    <xdr:colOff>257175</xdr:colOff>
                    <xdr:row>79</xdr:row>
                    <xdr:rowOff>57150</xdr:rowOff>
                  </from>
                  <to>
                    <xdr:col>10</xdr:col>
                    <xdr:colOff>561975</xdr:colOff>
                    <xdr:row>79</xdr:row>
                    <xdr:rowOff>276225</xdr:rowOff>
                  </to>
                </anchor>
              </controlPr>
            </control>
          </mc:Choice>
        </mc:AlternateContent>
        <mc:AlternateContent xmlns:mc="http://schemas.openxmlformats.org/markup-compatibility/2006">
          <mc:Choice Requires="x14">
            <control shapeId="6287" r:id="rId21" name="Check Box 143">
              <controlPr defaultSize="0" autoFill="0" autoLine="0" autoPict="0">
                <anchor moveWithCells="1">
                  <from>
                    <xdr:col>10</xdr:col>
                    <xdr:colOff>257175</xdr:colOff>
                    <xdr:row>81</xdr:row>
                    <xdr:rowOff>133350</xdr:rowOff>
                  </from>
                  <to>
                    <xdr:col>10</xdr:col>
                    <xdr:colOff>561975</xdr:colOff>
                    <xdr:row>81</xdr:row>
                    <xdr:rowOff>352425</xdr:rowOff>
                  </to>
                </anchor>
              </controlPr>
            </control>
          </mc:Choice>
        </mc:AlternateContent>
        <mc:AlternateContent xmlns:mc="http://schemas.openxmlformats.org/markup-compatibility/2006">
          <mc:Choice Requires="x14">
            <control shapeId="6288" r:id="rId22" name="Check Box 144">
              <controlPr defaultSize="0" autoFill="0" autoLine="0" autoPict="0">
                <anchor moveWithCells="1">
                  <from>
                    <xdr:col>10</xdr:col>
                    <xdr:colOff>257175</xdr:colOff>
                    <xdr:row>83</xdr:row>
                    <xdr:rowOff>352425</xdr:rowOff>
                  </from>
                  <to>
                    <xdr:col>10</xdr:col>
                    <xdr:colOff>561975</xdr:colOff>
                    <xdr:row>83</xdr:row>
                    <xdr:rowOff>571500</xdr:rowOff>
                  </to>
                </anchor>
              </controlPr>
            </control>
          </mc:Choice>
        </mc:AlternateContent>
        <mc:AlternateContent xmlns:mc="http://schemas.openxmlformats.org/markup-compatibility/2006">
          <mc:Choice Requires="x14">
            <control shapeId="6289" r:id="rId23" name="Check Box 145">
              <controlPr defaultSize="0" autoFill="0" autoLine="0" autoPict="0">
                <anchor moveWithCells="1">
                  <from>
                    <xdr:col>11</xdr:col>
                    <xdr:colOff>409575</xdr:colOff>
                    <xdr:row>79</xdr:row>
                    <xdr:rowOff>57150</xdr:rowOff>
                  </from>
                  <to>
                    <xdr:col>12</xdr:col>
                    <xdr:colOff>123825</xdr:colOff>
                    <xdr:row>79</xdr:row>
                    <xdr:rowOff>276225</xdr:rowOff>
                  </to>
                </anchor>
              </controlPr>
            </control>
          </mc:Choice>
        </mc:AlternateContent>
        <mc:AlternateContent xmlns:mc="http://schemas.openxmlformats.org/markup-compatibility/2006">
          <mc:Choice Requires="x14">
            <control shapeId="6290" r:id="rId24" name="Check Box 146">
              <controlPr defaultSize="0" autoFill="0" autoLine="0" autoPict="0">
                <anchor moveWithCells="1">
                  <from>
                    <xdr:col>11</xdr:col>
                    <xdr:colOff>409575</xdr:colOff>
                    <xdr:row>81</xdr:row>
                    <xdr:rowOff>114300</xdr:rowOff>
                  </from>
                  <to>
                    <xdr:col>12</xdr:col>
                    <xdr:colOff>123825</xdr:colOff>
                    <xdr:row>81</xdr:row>
                    <xdr:rowOff>333375</xdr:rowOff>
                  </to>
                </anchor>
              </controlPr>
            </control>
          </mc:Choice>
        </mc:AlternateContent>
        <mc:AlternateContent xmlns:mc="http://schemas.openxmlformats.org/markup-compatibility/2006">
          <mc:Choice Requires="x14">
            <control shapeId="6291" r:id="rId25" name="Check Box 147">
              <controlPr defaultSize="0" autoFill="0" autoLine="0" autoPict="0">
                <anchor moveWithCells="1">
                  <from>
                    <xdr:col>11</xdr:col>
                    <xdr:colOff>409575</xdr:colOff>
                    <xdr:row>83</xdr:row>
                    <xdr:rowOff>361950</xdr:rowOff>
                  </from>
                  <to>
                    <xdr:col>12</xdr:col>
                    <xdr:colOff>123825</xdr:colOff>
                    <xdr:row>83</xdr:row>
                    <xdr:rowOff>581025</xdr:rowOff>
                  </to>
                </anchor>
              </controlPr>
            </control>
          </mc:Choice>
        </mc:AlternateContent>
        <mc:AlternateContent xmlns:mc="http://schemas.openxmlformats.org/markup-compatibility/2006">
          <mc:Choice Requires="x14">
            <control shapeId="6307" r:id="rId26" name="Check Box 163">
              <controlPr defaultSize="0" autoFill="0" autoLine="0" autoPict="0">
                <anchor moveWithCells="1">
                  <from>
                    <xdr:col>8</xdr:col>
                    <xdr:colOff>257175</xdr:colOff>
                    <xdr:row>74</xdr:row>
                    <xdr:rowOff>19050</xdr:rowOff>
                  </from>
                  <to>
                    <xdr:col>9</xdr:col>
                    <xdr:colOff>114300</xdr:colOff>
                    <xdr:row>74</xdr:row>
                    <xdr:rowOff>238125</xdr:rowOff>
                  </to>
                </anchor>
              </controlPr>
            </control>
          </mc:Choice>
        </mc:AlternateContent>
        <mc:AlternateContent xmlns:mc="http://schemas.openxmlformats.org/markup-compatibility/2006">
          <mc:Choice Requires="x14">
            <control shapeId="6308" r:id="rId27" name="Check Box 164">
              <controlPr defaultSize="0" autoFill="0" autoLine="0" autoPict="0">
                <anchor moveWithCells="1">
                  <from>
                    <xdr:col>8</xdr:col>
                    <xdr:colOff>257175</xdr:colOff>
                    <xdr:row>75</xdr:row>
                    <xdr:rowOff>9525</xdr:rowOff>
                  </from>
                  <to>
                    <xdr:col>9</xdr:col>
                    <xdr:colOff>114300</xdr:colOff>
                    <xdr:row>75</xdr:row>
                    <xdr:rowOff>228600</xdr:rowOff>
                  </to>
                </anchor>
              </controlPr>
            </control>
          </mc:Choice>
        </mc:AlternateContent>
        <mc:AlternateContent xmlns:mc="http://schemas.openxmlformats.org/markup-compatibility/2006">
          <mc:Choice Requires="x14">
            <control shapeId="6309" r:id="rId28" name="Check Box 165">
              <controlPr defaultSize="0" autoFill="0" autoLine="0" autoPict="0">
                <anchor moveWithCells="1">
                  <from>
                    <xdr:col>8</xdr:col>
                    <xdr:colOff>257175</xdr:colOff>
                    <xdr:row>76</xdr:row>
                    <xdr:rowOff>9525</xdr:rowOff>
                  </from>
                  <to>
                    <xdr:col>9</xdr:col>
                    <xdr:colOff>114300</xdr:colOff>
                    <xdr:row>76</xdr:row>
                    <xdr:rowOff>228600</xdr:rowOff>
                  </to>
                </anchor>
              </controlPr>
            </control>
          </mc:Choice>
        </mc:AlternateContent>
        <mc:AlternateContent xmlns:mc="http://schemas.openxmlformats.org/markup-compatibility/2006">
          <mc:Choice Requires="x14">
            <control shapeId="6310" r:id="rId29" name="Check Box 166">
              <controlPr defaultSize="0" autoFill="0" autoLine="0" autoPict="0">
                <anchor moveWithCells="1">
                  <from>
                    <xdr:col>1</xdr:col>
                    <xdr:colOff>238125</xdr:colOff>
                    <xdr:row>61</xdr:row>
                    <xdr:rowOff>247650</xdr:rowOff>
                  </from>
                  <to>
                    <xdr:col>2</xdr:col>
                    <xdr:colOff>95250</xdr:colOff>
                    <xdr:row>63</xdr:row>
                    <xdr:rowOff>9525</xdr:rowOff>
                  </to>
                </anchor>
              </controlPr>
            </control>
          </mc:Choice>
        </mc:AlternateContent>
        <mc:AlternateContent xmlns:mc="http://schemas.openxmlformats.org/markup-compatibility/2006">
          <mc:Choice Requires="x14">
            <control shapeId="6312" r:id="rId30" name="Check Box 168">
              <controlPr defaultSize="0" autoFill="0" autoLine="0" autoPict="0">
                <anchor moveWithCells="1">
                  <from>
                    <xdr:col>1</xdr:col>
                    <xdr:colOff>247650</xdr:colOff>
                    <xdr:row>71</xdr:row>
                    <xdr:rowOff>133350</xdr:rowOff>
                  </from>
                  <to>
                    <xdr:col>2</xdr:col>
                    <xdr:colOff>104775</xdr:colOff>
                    <xdr:row>73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O48"/>
  <sheetViews>
    <sheetView showGridLines="0" showZeros="0" view="pageBreakPreview" zoomScale="85" zoomScaleNormal="93" zoomScaleSheetLayoutView="85" workbookViewId="0">
      <selection activeCell="O1" sqref="O1"/>
    </sheetView>
  </sheetViews>
  <sheetFormatPr baseColWidth="10" defaultRowHeight="12.75" x14ac:dyDescent="0.2"/>
  <cols>
    <col min="1" max="2" width="11.42578125" style="1" customWidth="1"/>
    <col min="3" max="3" width="12.42578125" style="1" customWidth="1"/>
    <col min="4" max="4" width="4.140625" style="1" customWidth="1"/>
    <col min="5" max="5" width="9.85546875" style="1" customWidth="1"/>
    <col min="6" max="6" width="7.7109375" style="1" customWidth="1"/>
    <col min="7" max="7" width="9.7109375" style="1" customWidth="1"/>
    <col min="8" max="8" width="9.85546875" style="1" customWidth="1"/>
    <col min="9" max="9" width="7.7109375" style="1" customWidth="1"/>
    <col min="10" max="10" width="9.7109375" style="1" customWidth="1"/>
    <col min="11" max="11" width="9.85546875" style="1" customWidth="1"/>
    <col min="12" max="12" width="7.7109375" style="1" customWidth="1"/>
    <col min="13" max="13" width="9.7109375" style="1" customWidth="1"/>
    <col min="14" max="14" width="9.85546875" style="1" customWidth="1"/>
    <col min="15" max="15" width="16.7109375" style="1" customWidth="1"/>
    <col min="16" max="16384" width="11.42578125" style="1"/>
  </cols>
  <sheetData>
    <row r="1" spans="1:15" ht="34.5" customHeight="1" x14ac:dyDescent="0.2">
      <c r="A1" s="194" t="s">
        <v>26</v>
      </c>
      <c r="B1" s="195"/>
      <c r="C1" s="195"/>
      <c r="D1" s="195"/>
      <c r="E1" s="195"/>
      <c r="F1" s="195"/>
      <c r="G1" s="195"/>
      <c r="H1" s="195"/>
      <c r="I1" s="195"/>
      <c r="J1" s="195"/>
      <c r="K1" s="195"/>
      <c r="L1" s="190">
        <f>'für Mitglieder des SJR'!E5</f>
        <v>2025</v>
      </c>
      <c r="M1" s="190"/>
      <c r="N1" s="7" t="s">
        <v>19</v>
      </c>
      <c r="O1" s="41" t="str">
        <f>'für Mitglieder des SJR'!L5</f>
        <v>VBE-XXX-xxx</v>
      </c>
    </row>
    <row r="2" spans="1:15" ht="3.75" customHeight="1" x14ac:dyDescent="0.2"/>
    <row r="3" spans="1:15" ht="20.100000000000001" customHeight="1" x14ac:dyDescent="0.2">
      <c r="A3" s="176" t="s">
        <v>12</v>
      </c>
      <c r="B3" s="176"/>
      <c r="C3" s="176"/>
      <c r="D3" s="191">
        <f>'für Mitglieder des SJR'!C10</f>
        <v>0</v>
      </c>
      <c r="E3" s="192"/>
      <c r="F3" s="192"/>
      <c r="G3" s="192"/>
      <c r="H3" s="192"/>
      <c r="I3" s="192"/>
      <c r="J3" s="192"/>
      <c r="K3" s="192"/>
      <c r="L3" s="192"/>
      <c r="M3" s="192"/>
      <c r="N3" s="192"/>
      <c r="O3" s="192"/>
    </row>
    <row r="4" spans="1:15" ht="6" customHeight="1" x14ac:dyDescent="0.2">
      <c r="A4" s="2"/>
      <c r="B4" s="2"/>
      <c r="C4" s="2"/>
      <c r="D4" s="2"/>
      <c r="E4" s="2"/>
      <c r="F4" s="2"/>
      <c r="G4" s="2"/>
      <c r="H4" s="2"/>
      <c r="I4" s="2"/>
      <c r="J4" s="2"/>
      <c r="K4" s="2"/>
      <c r="L4" s="2"/>
      <c r="M4" s="2"/>
      <c r="N4" s="2"/>
      <c r="O4" s="2"/>
    </row>
    <row r="5" spans="1:15" s="12" customFormat="1" ht="18" customHeight="1" x14ac:dyDescent="0.2">
      <c r="A5" s="196" t="s">
        <v>0</v>
      </c>
      <c r="B5" s="197"/>
      <c r="C5" s="197"/>
      <c r="D5" s="198"/>
      <c r="E5" s="85" t="s">
        <v>10</v>
      </c>
      <c r="F5" s="193" t="s">
        <v>1</v>
      </c>
      <c r="G5" s="193"/>
      <c r="H5" s="85" t="s">
        <v>10</v>
      </c>
      <c r="I5" s="193" t="s">
        <v>2</v>
      </c>
      <c r="J5" s="193"/>
      <c r="K5" s="85" t="s">
        <v>10</v>
      </c>
      <c r="L5" s="193" t="s">
        <v>3</v>
      </c>
      <c r="M5" s="193"/>
      <c r="N5" s="85" t="s">
        <v>10</v>
      </c>
      <c r="O5" s="98" t="s">
        <v>4</v>
      </c>
    </row>
    <row r="6" spans="1:15" ht="24.75" customHeight="1" x14ac:dyDescent="0.2">
      <c r="A6" s="199" t="s">
        <v>102</v>
      </c>
      <c r="B6" s="200"/>
      <c r="C6" s="200"/>
      <c r="D6" s="201"/>
      <c r="E6" s="86"/>
      <c r="F6" s="175" t="s">
        <v>118</v>
      </c>
      <c r="G6" s="175"/>
      <c r="H6" s="86"/>
      <c r="I6" s="175" t="s">
        <v>119</v>
      </c>
      <c r="J6" s="175"/>
      <c r="K6" s="86"/>
      <c r="L6" s="175" t="s">
        <v>120</v>
      </c>
      <c r="M6" s="175"/>
      <c r="N6" s="86"/>
      <c r="O6" s="87" t="s">
        <v>121</v>
      </c>
    </row>
    <row r="7" spans="1:15" s="12" customFormat="1" ht="12" customHeight="1" x14ac:dyDescent="0.2">
      <c r="A7" s="100" t="s">
        <v>8</v>
      </c>
      <c r="B7" s="89">
        <v>4</v>
      </c>
      <c r="C7" s="89"/>
      <c r="D7" s="89"/>
      <c r="E7" s="113">
        <f>(B7)*(E6)</f>
        <v>0</v>
      </c>
      <c r="F7" s="114"/>
      <c r="G7" s="114"/>
      <c r="H7" s="113">
        <f>2*(B7)*(H6)</f>
        <v>0</v>
      </c>
      <c r="I7" s="114"/>
      <c r="J7" s="114"/>
      <c r="K7" s="113">
        <f>3*(B7)*(K6)</f>
        <v>0</v>
      </c>
      <c r="L7" s="114"/>
      <c r="M7" s="114"/>
      <c r="N7" s="113">
        <f>4*(B7)*(N6)</f>
        <v>0</v>
      </c>
      <c r="O7" s="90"/>
    </row>
    <row r="8" spans="1:15" s="12" customFormat="1" ht="13.5" customHeight="1" x14ac:dyDescent="0.2">
      <c r="A8" s="91" t="s">
        <v>9</v>
      </c>
      <c r="B8" s="91">
        <f>(E7)+(H7)+(K7)+(N7)</f>
        <v>0</v>
      </c>
      <c r="C8" s="91"/>
      <c r="D8" s="91"/>
      <c r="E8" s="102"/>
      <c r="F8" s="92"/>
      <c r="G8" s="92"/>
      <c r="H8" s="102"/>
      <c r="I8" s="92"/>
      <c r="J8" s="92"/>
      <c r="K8" s="102"/>
      <c r="L8" s="92"/>
      <c r="M8" s="92"/>
      <c r="N8" s="102"/>
      <c r="O8" s="92"/>
    </row>
    <row r="9" spans="1:15" ht="24.75" customHeight="1" x14ac:dyDescent="0.2">
      <c r="A9" s="182" t="s">
        <v>103</v>
      </c>
      <c r="B9" s="183"/>
      <c r="C9" s="183"/>
      <c r="D9" s="184"/>
      <c r="E9" s="88"/>
      <c r="F9" s="175" t="s">
        <v>122</v>
      </c>
      <c r="G9" s="175"/>
      <c r="H9" s="88"/>
      <c r="I9" s="175" t="s">
        <v>123</v>
      </c>
      <c r="J9" s="175"/>
      <c r="K9" s="88"/>
      <c r="L9" s="175" t="s">
        <v>124</v>
      </c>
      <c r="M9" s="175"/>
      <c r="N9" s="88"/>
      <c r="O9" s="87" t="s">
        <v>125</v>
      </c>
    </row>
    <row r="10" spans="1:15" s="12" customFormat="1" ht="12" customHeight="1" x14ac:dyDescent="0.2">
      <c r="A10" s="101" t="s">
        <v>8</v>
      </c>
      <c r="B10" s="89">
        <v>2</v>
      </c>
      <c r="C10" s="89"/>
      <c r="D10" s="89"/>
      <c r="E10" s="113">
        <f>(B10)*(E9)</f>
        <v>0</v>
      </c>
      <c r="F10" s="114"/>
      <c r="G10" s="114"/>
      <c r="H10" s="113">
        <f>2*(B10)*(H9)</f>
        <v>0</v>
      </c>
      <c r="I10" s="114"/>
      <c r="J10" s="114"/>
      <c r="K10" s="113">
        <f>3*(B10)*(K9)</f>
        <v>0</v>
      </c>
      <c r="L10" s="114"/>
      <c r="M10" s="114"/>
      <c r="N10" s="113">
        <f>4*(B10)*(N9)</f>
        <v>0</v>
      </c>
      <c r="O10" s="90"/>
    </row>
    <row r="11" spans="1:15" s="13" customFormat="1" ht="12" customHeight="1" x14ac:dyDescent="0.2">
      <c r="A11" s="14" t="s">
        <v>9</v>
      </c>
      <c r="B11" s="14">
        <f>(E10)+(H10)+(K10)+(N10)</f>
        <v>0</v>
      </c>
      <c r="C11" s="14"/>
      <c r="D11" s="14"/>
      <c r="E11" s="102"/>
      <c r="F11" s="93"/>
      <c r="G11" s="93"/>
      <c r="H11" s="102"/>
      <c r="I11" s="93"/>
      <c r="J11" s="93"/>
      <c r="K11" s="102"/>
      <c r="L11" s="93"/>
      <c r="M11" s="93"/>
      <c r="N11" s="102"/>
      <c r="O11" s="93"/>
    </row>
    <row r="12" spans="1:15" s="11" customFormat="1" ht="26.25" customHeight="1" x14ac:dyDescent="0.2">
      <c r="A12" s="182" t="s">
        <v>104</v>
      </c>
      <c r="B12" s="183"/>
      <c r="C12" s="183"/>
      <c r="D12" s="184"/>
      <c r="E12" s="86"/>
      <c r="F12" s="186" t="s">
        <v>14</v>
      </c>
      <c r="G12" s="186"/>
      <c r="H12" s="86"/>
      <c r="I12" s="186" t="s">
        <v>15</v>
      </c>
      <c r="J12" s="186"/>
      <c r="K12" s="86"/>
      <c r="L12" s="186" t="s">
        <v>16</v>
      </c>
      <c r="M12" s="186"/>
      <c r="N12" s="86"/>
      <c r="O12" s="87" t="s">
        <v>17</v>
      </c>
    </row>
    <row r="13" spans="1:15" s="12" customFormat="1" ht="12" customHeight="1" x14ac:dyDescent="0.2">
      <c r="A13" s="101" t="s">
        <v>8</v>
      </c>
      <c r="B13" s="89">
        <v>3</v>
      </c>
      <c r="C13" s="89"/>
      <c r="D13" s="89"/>
      <c r="E13" s="113">
        <f>(B13)*(E12)</f>
        <v>0</v>
      </c>
      <c r="F13" s="114"/>
      <c r="G13" s="114"/>
      <c r="H13" s="113">
        <f>2*(B13)*(H12)</f>
        <v>0</v>
      </c>
      <c r="I13" s="114"/>
      <c r="J13" s="114"/>
      <c r="K13" s="113">
        <f>3*(B13)*(K12)</f>
        <v>0</v>
      </c>
      <c r="L13" s="114"/>
      <c r="M13" s="114"/>
      <c r="N13" s="113">
        <f>2*(N12)</f>
        <v>0</v>
      </c>
      <c r="O13" s="90"/>
    </row>
    <row r="14" spans="1:15" s="13" customFormat="1" ht="12" customHeight="1" x14ac:dyDescent="0.2">
      <c r="A14" s="14" t="s">
        <v>9</v>
      </c>
      <c r="B14" s="14">
        <f>(E13)+(H13)+(K13)+(N13)</f>
        <v>0</v>
      </c>
      <c r="C14" s="14"/>
      <c r="D14" s="14"/>
      <c r="E14" s="102"/>
      <c r="F14" s="93"/>
      <c r="G14" s="93"/>
      <c r="H14" s="102"/>
      <c r="I14" s="93"/>
      <c r="J14" s="93"/>
      <c r="K14" s="102"/>
      <c r="L14" s="93"/>
      <c r="M14" s="93"/>
      <c r="N14" s="104"/>
      <c r="O14" s="15"/>
    </row>
    <row r="15" spans="1:15" ht="27" customHeight="1" x14ac:dyDescent="0.2">
      <c r="A15" s="182" t="s">
        <v>105</v>
      </c>
      <c r="B15" s="183"/>
      <c r="C15" s="183"/>
      <c r="D15" s="184"/>
      <c r="E15" s="88"/>
      <c r="F15" s="186" t="s">
        <v>126</v>
      </c>
      <c r="G15" s="186"/>
      <c r="H15" s="88"/>
      <c r="I15" s="186" t="s">
        <v>127</v>
      </c>
      <c r="J15" s="186"/>
      <c r="K15" s="88"/>
      <c r="L15" s="186" t="s">
        <v>128</v>
      </c>
      <c r="M15" s="187"/>
      <c r="N15" s="109"/>
      <c r="O15" s="110"/>
    </row>
    <row r="16" spans="1:15" s="12" customFormat="1" ht="12" customHeight="1" x14ac:dyDescent="0.2">
      <c r="A16" s="101" t="s">
        <v>8</v>
      </c>
      <c r="B16" s="89">
        <v>3</v>
      </c>
      <c r="C16" s="94"/>
      <c r="D16" s="94"/>
      <c r="E16" s="113">
        <f>(B16)*(E15)</f>
        <v>0</v>
      </c>
      <c r="F16" s="114"/>
      <c r="G16" s="114"/>
      <c r="H16" s="113">
        <f>2*(B16)*(H15)</f>
        <v>0</v>
      </c>
      <c r="I16" s="114"/>
      <c r="J16" s="114"/>
      <c r="K16" s="113">
        <f>3*(B16)*(K15)</f>
        <v>0</v>
      </c>
      <c r="L16" s="95"/>
      <c r="M16" s="95"/>
      <c r="N16" s="108"/>
      <c r="O16" s="97"/>
    </row>
    <row r="17" spans="1:15" s="13" customFormat="1" ht="12" customHeight="1" x14ac:dyDescent="0.2">
      <c r="A17" s="14" t="s">
        <v>9</v>
      </c>
      <c r="B17" s="14">
        <f>(E16)+(H16)+(K16)</f>
        <v>0</v>
      </c>
      <c r="C17" s="14"/>
      <c r="D17" s="14"/>
      <c r="E17" s="103"/>
      <c r="F17" s="93"/>
      <c r="G17" s="93"/>
      <c r="H17" s="103"/>
      <c r="I17" s="93"/>
      <c r="J17" s="93"/>
      <c r="K17" s="107"/>
      <c r="L17" s="15"/>
      <c r="M17" s="15"/>
      <c r="N17" s="108"/>
      <c r="O17" s="15"/>
    </row>
    <row r="18" spans="1:15" ht="24.75" customHeight="1" x14ac:dyDescent="0.2">
      <c r="A18" s="182" t="s">
        <v>107</v>
      </c>
      <c r="B18" s="183"/>
      <c r="C18" s="183"/>
      <c r="D18" s="184"/>
      <c r="E18" s="86"/>
      <c r="F18" s="175" t="s">
        <v>129</v>
      </c>
      <c r="G18" s="175"/>
      <c r="H18" s="86"/>
      <c r="I18" s="186" t="s">
        <v>130</v>
      </c>
      <c r="J18" s="187"/>
      <c r="K18" s="111"/>
      <c r="L18" s="112"/>
      <c r="M18" s="112"/>
      <c r="N18" s="111"/>
      <c r="O18" s="110"/>
    </row>
    <row r="19" spans="1:15" s="12" customFormat="1" ht="12" customHeight="1" x14ac:dyDescent="0.2">
      <c r="A19" s="101" t="s">
        <v>8</v>
      </c>
      <c r="B19" s="89">
        <v>3</v>
      </c>
      <c r="C19" s="89"/>
      <c r="D19" s="89"/>
      <c r="E19" s="113">
        <f>(B19)*(E18)</f>
        <v>0</v>
      </c>
      <c r="F19" s="114"/>
      <c r="G19" s="114"/>
      <c r="H19" s="113">
        <f>2*(B19)*(H18)</f>
        <v>0</v>
      </c>
      <c r="I19" s="90"/>
      <c r="J19" s="90"/>
      <c r="K19" s="105"/>
      <c r="L19" s="96"/>
      <c r="M19" s="96"/>
      <c r="N19" s="105"/>
      <c r="O19" s="96"/>
    </row>
    <row r="20" spans="1:15" s="13" customFormat="1" ht="12" customHeight="1" x14ac:dyDescent="0.2">
      <c r="A20" s="14" t="s">
        <v>9</v>
      </c>
      <c r="B20" s="14">
        <f>(E19)+(H19)</f>
        <v>0</v>
      </c>
      <c r="C20" s="14"/>
      <c r="D20" s="14"/>
      <c r="E20" s="102"/>
      <c r="F20" s="93"/>
      <c r="G20" s="93"/>
      <c r="H20" s="104"/>
      <c r="I20" s="15"/>
      <c r="J20" s="15"/>
      <c r="K20" s="105"/>
      <c r="L20" s="15"/>
      <c r="M20" s="15"/>
      <c r="N20" s="105"/>
      <c r="O20" s="15"/>
    </row>
    <row r="21" spans="1:15" ht="24.75" customHeight="1" x14ac:dyDescent="0.2">
      <c r="A21" s="182" t="s">
        <v>106</v>
      </c>
      <c r="B21" s="183"/>
      <c r="C21" s="183"/>
      <c r="D21" s="184"/>
      <c r="E21" s="88"/>
      <c r="F21" s="175" t="s">
        <v>131</v>
      </c>
      <c r="G21" s="185"/>
      <c r="H21" s="111"/>
      <c r="I21" s="112"/>
      <c r="J21" s="112"/>
      <c r="K21" s="111"/>
      <c r="L21" s="112"/>
      <c r="M21" s="112"/>
      <c r="N21" s="111"/>
      <c r="O21" s="110"/>
    </row>
    <row r="22" spans="1:15" s="12" customFormat="1" ht="12" customHeight="1" x14ac:dyDescent="0.2">
      <c r="A22" s="101" t="s">
        <v>8</v>
      </c>
      <c r="B22" s="89">
        <v>2</v>
      </c>
      <c r="C22" s="89"/>
      <c r="D22" s="89"/>
      <c r="E22" s="113">
        <f>(B22)*(E21)</f>
        <v>0</v>
      </c>
      <c r="F22" s="90"/>
      <c r="G22" s="90"/>
      <c r="H22" s="105"/>
      <c r="I22" s="96"/>
      <c r="J22" s="96"/>
      <c r="K22" s="105"/>
      <c r="L22" s="96"/>
      <c r="M22" s="96"/>
      <c r="N22" s="105"/>
      <c r="O22" s="96"/>
    </row>
    <row r="23" spans="1:15" s="13" customFormat="1" ht="12" customHeight="1" x14ac:dyDescent="0.2">
      <c r="A23" s="14" t="s">
        <v>9</v>
      </c>
      <c r="B23" s="14">
        <f>(E22)</f>
        <v>0</v>
      </c>
      <c r="C23" s="14"/>
      <c r="D23" s="14"/>
      <c r="E23" s="102"/>
      <c r="F23" s="93"/>
      <c r="G23" s="93"/>
      <c r="H23" s="106"/>
      <c r="I23" s="93"/>
      <c r="J23" s="93"/>
      <c r="K23" s="106"/>
      <c r="L23" s="93"/>
      <c r="M23" s="93"/>
      <c r="N23" s="106"/>
      <c r="O23" s="93"/>
    </row>
    <row r="24" spans="1:15" ht="24.75" customHeight="1" x14ac:dyDescent="0.2">
      <c r="A24" s="182" t="s">
        <v>111</v>
      </c>
      <c r="B24" s="183"/>
      <c r="C24" s="183"/>
      <c r="D24" s="184"/>
      <c r="E24" s="86"/>
      <c r="F24" s="175" t="s">
        <v>7</v>
      </c>
      <c r="G24" s="175"/>
      <c r="H24" s="86"/>
      <c r="I24" s="175" t="s">
        <v>5</v>
      </c>
      <c r="J24" s="175"/>
      <c r="K24" s="86"/>
      <c r="L24" s="175" t="s">
        <v>6</v>
      </c>
      <c r="M24" s="175"/>
      <c r="N24" s="86"/>
      <c r="O24" s="87" t="s">
        <v>18</v>
      </c>
    </row>
    <row r="25" spans="1:15" s="12" customFormat="1" ht="12" customHeight="1" x14ac:dyDescent="0.2">
      <c r="A25" s="101" t="s">
        <v>8</v>
      </c>
      <c r="B25" s="89">
        <v>2</v>
      </c>
      <c r="C25" s="89"/>
      <c r="D25" s="89"/>
      <c r="E25" s="113">
        <f>(B25)*(E24)</f>
        <v>0</v>
      </c>
      <c r="F25" s="114"/>
      <c r="G25" s="114"/>
      <c r="H25" s="113">
        <f>2*(B25)*(H24)</f>
        <v>0</v>
      </c>
      <c r="I25" s="114"/>
      <c r="J25" s="114"/>
      <c r="K25" s="113">
        <f>3*(B25)*(K24)</f>
        <v>0</v>
      </c>
      <c r="L25" s="114"/>
      <c r="M25" s="114"/>
      <c r="N25" s="113">
        <f>4*(B25)*(N24)</f>
        <v>0</v>
      </c>
      <c r="O25" s="114"/>
    </row>
    <row r="26" spans="1:15" s="13" customFormat="1" ht="12" customHeight="1" x14ac:dyDescent="0.2">
      <c r="A26" s="14" t="s">
        <v>9</v>
      </c>
      <c r="B26" s="14">
        <f>(E25)+(H25)+(K25)+(N25)</f>
        <v>0</v>
      </c>
      <c r="C26" s="14"/>
      <c r="D26" s="14"/>
      <c r="E26" s="102"/>
      <c r="F26" s="93"/>
      <c r="G26" s="93"/>
      <c r="H26" s="102"/>
      <c r="I26" s="93"/>
      <c r="J26" s="93"/>
      <c r="K26" s="102"/>
      <c r="L26" s="93"/>
      <c r="M26" s="93"/>
      <c r="N26" s="102"/>
      <c r="O26" s="93"/>
    </row>
    <row r="27" spans="1:15" ht="25.5" customHeight="1" x14ac:dyDescent="0.2">
      <c r="A27" s="182" t="s">
        <v>110</v>
      </c>
      <c r="B27" s="183"/>
      <c r="C27" s="183"/>
      <c r="D27" s="184"/>
      <c r="E27" s="88"/>
      <c r="F27" s="175" t="s">
        <v>118</v>
      </c>
      <c r="G27" s="175"/>
      <c r="H27" s="88"/>
      <c r="I27" s="175" t="s">
        <v>132</v>
      </c>
      <c r="J27" s="175"/>
      <c r="K27" s="88"/>
      <c r="L27" s="175" t="s">
        <v>133</v>
      </c>
      <c r="M27" s="175"/>
      <c r="N27" s="88"/>
      <c r="O27" s="87" t="s">
        <v>134</v>
      </c>
    </row>
    <row r="28" spans="1:15" s="12" customFormat="1" ht="12" customHeight="1" x14ac:dyDescent="0.2">
      <c r="A28" s="101" t="s">
        <v>8</v>
      </c>
      <c r="B28" s="89">
        <v>7</v>
      </c>
      <c r="C28" s="89"/>
      <c r="D28" s="89"/>
      <c r="E28" s="113">
        <f>(B28)*(E27)</f>
        <v>0</v>
      </c>
      <c r="F28" s="114"/>
      <c r="G28" s="114"/>
      <c r="H28" s="113">
        <f>2*(B28)*(H27)</f>
        <v>0</v>
      </c>
      <c r="I28" s="114"/>
      <c r="J28" s="114"/>
      <c r="K28" s="113">
        <f>3*(B28)*(K27)</f>
        <v>0</v>
      </c>
      <c r="L28" s="114"/>
      <c r="M28" s="114"/>
      <c r="N28" s="113">
        <f>4*(B28)*(N27)</f>
        <v>0</v>
      </c>
      <c r="O28" s="90"/>
    </row>
    <row r="29" spans="1:15" s="13" customFormat="1" ht="12" customHeight="1" x14ac:dyDescent="0.2">
      <c r="A29" s="14" t="s">
        <v>9</v>
      </c>
      <c r="B29" s="14">
        <f>(E28)+(H28)+(K28)+(N28)</f>
        <v>0</v>
      </c>
      <c r="C29" s="14"/>
      <c r="D29" s="14"/>
      <c r="E29" s="102"/>
      <c r="F29" s="93"/>
      <c r="G29" s="93"/>
      <c r="H29" s="102"/>
      <c r="I29" s="93"/>
      <c r="J29" s="93"/>
      <c r="K29" s="102"/>
      <c r="L29" s="93"/>
      <c r="M29" s="93"/>
      <c r="N29" s="102"/>
      <c r="O29" s="93"/>
    </row>
    <row r="30" spans="1:15" ht="25.5" customHeight="1" x14ac:dyDescent="0.2">
      <c r="A30" s="182" t="s">
        <v>109</v>
      </c>
      <c r="B30" s="183"/>
      <c r="C30" s="183"/>
      <c r="D30" s="184"/>
      <c r="E30" s="86"/>
      <c r="F30" s="175" t="s">
        <v>132</v>
      </c>
      <c r="G30" s="175"/>
      <c r="H30" s="86"/>
      <c r="I30" s="175" t="s">
        <v>135</v>
      </c>
      <c r="J30" s="175"/>
      <c r="K30" s="86"/>
      <c r="L30" s="175" t="s">
        <v>136</v>
      </c>
      <c r="M30" s="175"/>
      <c r="N30" s="86"/>
      <c r="O30" s="87" t="s">
        <v>134</v>
      </c>
    </row>
    <row r="31" spans="1:15" s="12" customFormat="1" ht="12" customHeight="1" x14ac:dyDescent="0.2">
      <c r="A31" s="101" t="s">
        <v>8</v>
      </c>
      <c r="B31" s="89">
        <v>7</v>
      </c>
      <c r="C31" s="89"/>
      <c r="D31" s="89"/>
      <c r="E31" s="113">
        <f>(B31)*(E30)</f>
        <v>0</v>
      </c>
      <c r="F31" s="114"/>
      <c r="G31" s="114"/>
      <c r="H31" s="113">
        <f>2*(B31)*(H30)</f>
        <v>0</v>
      </c>
      <c r="I31" s="114"/>
      <c r="J31" s="114"/>
      <c r="K31" s="113">
        <f>3*(B31)*(K30)</f>
        <v>0</v>
      </c>
      <c r="L31" s="114"/>
      <c r="M31" s="114"/>
      <c r="N31" s="113">
        <f>4*(B31)*(N30)</f>
        <v>0</v>
      </c>
      <c r="O31" s="90"/>
    </row>
    <row r="32" spans="1:15" s="13" customFormat="1" ht="12" customHeight="1" x14ac:dyDescent="0.2">
      <c r="A32" s="14" t="s">
        <v>9</v>
      </c>
      <c r="B32" s="14">
        <f>(E31)+(H31)+(K31)+(N31)</f>
        <v>0</v>
      </c>
      <c r="C32" s="14"/>
      <c r="D32" s="14"/>
      <c r="E32" s="102"/>
      <c r="F32" s="93"/>
      <c r="G32" s="93"/>
      <c r="H32" s="102"/>
      <c r="I32" s="93"/>
      <c r="J32" s="93"/>
      <c r="K32" s="102"/>
      <c r="L32" s="93"/>
      <c r="M32" s="93"/>
      <c r="N32" s="102"/>
      <c r="O32" s="93"/>
    </row>
    <row r="33" spans="1:15" ht="25.5" customHeight="1" x14ac:dyDescent="0.2">
      <c r="A33" s="182" t="s">
        <v>108</v>
      </c>
      <c r="B33" s="183"/>
      <c r="C33" s="183"/>
      <c r="D33" s="184"/>
      <c r="E33" s="88"/>
      <c r="F33" s="175" t="s">
        <v>118</v>
      </c>
      <c r="G33" s="175"/>
      <c r="H33" s="88"/>
      <c r="I33" s="175" t="s">
        <v>132</v>
      </c>
      <c r="J33" s="175"/>
      <c r="K33" s="88"/>
      <c r="L33" s="175" t="s">
        <v>133</v>
      </c>
      <c r="M33" s="175"/>
      <c r="N33" s="88"/>
      <c r="O33" s="87" t="s">
        <v>134</v>
      </c>
    </row>
    <row r="34" spans="1:15" s="12" customFormat="1" ht="12" customHeight="1" x14ac:dyDescent="0.2">
      <c r="A34" s="101" t="s">
        <v>8</v>
      </c>
      <c r="B34" s="89">
        <v>5</v>
      </c>
      <c r="C34" s="89"/>
      <c r="D34" s="89"/>
      <c r="E34" s="115">
        <f>(B34)*(E33)</f>
        <v>0</v>
      </c>
      <c r="F34" s="114"/>
      <c r="G34" s="114"/>
      <c r="H34" s="115">
        <f>2*(B34)*(H33)</f>
        <v>0</v>
      </c>
      <c r="I34" s="114"/>
      <c r="J34" s="114"/>
      <c r="K34" s="115">
        <f>3*(B34)*(K33)</f>
        <v>0</v>
      </c>
      <c r="L34" s="114"/>
      <c r="M34" s="114"/>
      <c r="N34" s="115">
        <f>4*(B34)*(N33)</f>
        <v>0</v>
      </c>
      <c r="O34" s="90"/>
    </row>
    <row r="35" spans="1:15" s="13" customFormat="1" ht="12" customHeight="1" x14ac:dyDescent="0.2">
      <c r="A35" s="14" t="s">
        <v>9</v>
      </c>
      <c r="B35" s="14">
        <f>(E34)+(H34)+(K34)+(N34)</f>
        <v>0</v>
      </c>
      <c r="C35" s="14"/>
      <c r="D35" s="14"/>
      <c r="E35" s="99"/>
      <c r="F35" s="93"/>
      <c r="G35" s="93"/>
      <c r="H35" s="99"/>
      <c r="I35" s="93"/>
      <c r="J35" s="93"/>
      <c r="K35" s="99"/>
      <c r="L35" s="93"/>
      <c r="M35" s="93"/>
      <c r="N35" s="99"/>
      <c r="O35" s="93"/>
    </row>
    <row r="36" spans="1:15" x14ac:dyDescent="0.2">
      <c r="A36" s="188" t="s">
        <v>11</v>
      </c>
      <c r="B36" s="189"/>
      <c r="C36" s="116">
        <f>(B8)+(B11)+(B14)+(B17)+(B20)+(B23)+(B26)+(B29)+(B32)+(B35)</f>
        <v>0</v>
      </c>
      <c r="D36" s="3"/>
      <c r="E36" s="3"/>
      <c r="F36" s="4"/>
      <c r="G36" s="4"/>
      <c r="H36" s="3"/>
      <c r="I36" s="4"/>
      <c r="J36" s="4"/>
      <c r="K36" s="3"/>
      <c r="L36" s="4"/>
      <c r="M36" s="4"/>
      <c r="N36" s="3"/>
      <c r="O36" s="5"/>
    </row>
    <row r="37" spans="1:15" s="13" customFormat="1" ht="12.75" customHeight="1" x14ac:dyDescent="0.2">
      <c r="A37" s="177">
        <f>'für Mitglieder des SJR'!A113</f>
        <v>0</v>
      </c>
      <c r="B37" s="177"/>
      <c r="C37" s="177"/>
      <c r="D37" s="177"/>
      <c r="F37" s="15"/>
      <c r="G37" s="15"/>
      <c r="I37" s="15"/>
      <c r="J37" s="180"/>
      <c r="K37" s="180"/>
      <c r="L37" s="180"/>
      <c r="M37" s="180"/>
      <c r="N37" s="180"/>
      <c r="O37" s="180"/>
    </row>
    <row r="38" spans="1:15" s="13" customFormat="1" ht="12" x14ac:dyDescent="0.2">
      <c r="A38" s="178"/>
      <c r="B38" s="178"/>
      <c r="C38" s="178"/>
      <c r="D38" s="178"/>
      <c r="F38" s="15"/>
      <c r="G38" s="15"/>
      <c r="I38" s="15"/>
      <c r="J38" s="181"/>
      <c r="K38" s="181"/>
      <c r="L38" s="181"/>
      <c r="M38" s="181"/>
      <c r="N38" s="181"/>
      <c r="O38" s="181"/>
    </row>
    <row r="39" spans="1:15" x14ac:dyDescent="0.2">
      <c r="A39" s="176" t="s">
        <v>13</v>
      </c>
      <c r="B39" s="176"/>
      <c r="C39" s="176"/>
      <c r="D39" s="176"/>
      <c r="F39" s="6"/>
      <c r="G39" s="6"/>
      <c r="I39" s="6"/>
      <c r="J39" s="179" t="s">
        <v>42</v>
      </c>
      <c r="K39" s="179"/>
      <c r="L39" s="179"/>
      <c r="M39" s="179"/>
      <c r="N39" s="179"/>
      <c r="O39" s="179"/>
    </row>
    <row r="40" spans="1:15" x14ac:dyDescent="0.2">
      <c r="F40" s="6"/>
      <c r="G40" s="6"/>
      <c r="I40" s="6"/>
      <c r="J40" s="6"/>
      <c r="L40" s="6"/>
      <c r="M40" s="6"/>
      <c r="O40" s="6"/>
    </row>
    <row r="41" spans="1:15" x14ac:dyDescent="0.2">
      <c r="I41" s="6"/>
      <c r="J41" s="6"/>
      <c r="L41" s="6"/>
      <c r="M41" s="6"/>
      <c r="O41" s="6"/>
    </row>
    <row r="42" spans="1:15" x14ac:dyDescent="0.2">
      <c r="I42" s="6"/>
      <c r="J42" s="6"/>
      <c r="L42" s="6"/>
      <c r="M42" s="6"/>
      <c r="O42" s="6"/>
    </row>
    <row r="43" spans="1:15" x14ac:dyDescent="0.2">
      <c r="I43" s="6"/>
      <c r="J43" s="6"/>
      <c r="L43" s="6"/>
      <c r="M43" s="6"/>
      <c r="O43" s="6"/>
    </row>
    <row r="44" spans="1:15" x14ac:dyDescent="0.2">
      <c r="I44" s="6"/>
      <c r="J44" s="6"/>
      <c r="L44" s="6"/>
      <c r="M44" s="6"/>
    </row>
    <row r="45" spans="1:15" x14ac:dyDescent="0.2">
      <c r="I45" s="6"/>
      <c r="J45" s="6"/>
      <c r="L45" s="6"/>
      <c r="M45" s="6"/>
    </row>
    <row r="46" spans="1:15" x14ac:dyDescent="0.2">
      <c r="I46" s="6"/>
      <c r="J46" s="6"/>
      <c r="L46" s="6"/>
      <c r="M46" s="6"/>
    </row>
    <row r="47" spans="1:15" x14ac:dyDescent="0.2">
      <c r="L47" s="6"/>
      <c r="M47" s="6"/>
    </row>
    <row r="48" spans="1:15" x14ac:dyDescent="0.2">
      <c r="L48" s="6"/>
      <c r="M48" s="6"/>
    </row>
  </sheetData>
  <sheetProtection password="EF45" sheet="1" selectLockedCells="1"/>
  <mergeCells count="50">
    <mergeCell ref="F30:G30"/>
    <mergeCell ref="A36:B36"/>
    <mergeCell ref="A30:D30"/>
    <mergeCell ref="A33:D33"/>
    <mergeCell ref="L1:M1"/>
    <mergeCell ref="D3:O3"/>
    <mergeCell ref="F5:G5"/>
    <mergeCell ref="I5:J5"/>
    <mergeCell ref="I6:J6"/>
    <mergeCell ref="A1:K1"/>
    <mergeCell ref="A3:C3"/>
    <mergeCell ref="F6:G6"/>
    <mergeCell ref="L5:M5"/>
    <mergeCell ref="A5:D5"/>
    <mergeCell ref="A6:D6"/>
    <mergeCell ref="L6:M6"/>
    <mergeCell ref="F18:G18"/>
    <mergeCell ref="L9:M9"/>
    <mergeCell ref="A9:D9"/>
    <mergeCell ref="A12:D12"/>
    <mergeCell ref="F12:G12"/>
    <mergeCell ref="I12:J12"/>
    <mergeCell ref="L12:M12"/>
    <mergeCell ref="A18:D18"/>
    <mergeCell ref="I9:J9"/>
    <mergeCell ref="F9:G9"/>
    <mergeCell ref="I15:J15"/>
    <mergeCell ref="F15:G15"/>
    <mergeCell ref="A15:D15"/>
    <mergeCell ref="I18:J18"/>
    <mergeCell ref="L15:M15"/>
    <mergeCell ref="A27:D27"/>
    <mergeCell ref="F24:G24"/>
    <mergeCell ref="L24:M24"/>
    <mergeCell ref="I24:J24"/>
    <mergeCell ref="F21:G21"/>
    <mergeCell ref="A21:D21"/>
    <mergeCell ref="F27:G27"/>
    <mergeCell ref="A24:D24"/>
    <mergeCell ref="A39:D39"/>
    <mergeCell ref="A37:D38"/>
    <mergeCell ref="J39:O39"/>
    <mergeCell ref="J37:O38"/>
    <mergeCell ref="L33:M33"/>
    <mergeCell ref="F33:G33"/>
    <mergeCell ref="L30:M30"/>
    <mergeCell ref="I33:J33"/>
    <mergeCell ref="I27:J27"/>
    <mergeCell ref="L27:M27"/>
    <mergeCell ref="I30:J30"/>
  </mergeCells>
  <phoneticPr fontId="0" type="noConversion"/>
  <printOptions horizontalCentered="1" verticalCentered="1"/>
  <pageMargins left="0.19685039370078741" right="0.19685039370078741" top="0.31496062992125984" bottom="0.31496062992125984" header="0.11811023622047245" footer="0.11811023622047245"/>
  <pageSetup paperSize="9" scale="90" orientation="landscape" r:id="rId1"/>
  <headerFooter alignWithMargins="0">
    <oddHeader>&amp;R&amp;6Anlage IST zu Punkt 4b des Verwendungsnachweises</oddHeader>
    <oddFooter>&amp;R&amp;6Fbl. Stand  Dezember 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pageSetUpPr fitToPage="1"/>
  </sheetPr>
  <dimension ref="A1:O48"/>
  <sheetViews>
    <sheetView showGridLines="0" showZeros="0" view="pageBreakPreview" zoomScale="85" zoomScaleNormal="93" zoomScaleSheetLayoutView="85" workbookViewId="0">
      <selection activeCell="D3" sqref="D3:O3"/>
    </sheetView>
  </sheetViews>
  <sheetFormatPr baseColWidth="10" defaultRowHeight="12.75" x14ac:dyDescent="0.2"/>
  <cols>
    <col min="1" max="2" width="11.42578125" style="1" customWidth="1"/>
    <col min="3" max="3" width="12.42578125" style="1" customWidth="1"/>
    <col min="4" max="4" width="4.140625" style="1" customWidth="1"/>
    <col min="5" max="5" width="9.85546875" style="1" customWidth="1"/>
    <col min="6" max="6" width="7.7109375" style="1" customWidth="1"/>
    <col min="7" max="7" width="9.7109375" style="1" customWidth="1"/>
    <col min="8" max="8" width="9.85546875" style="1" customWidth="1"/>
    <col min="9" max="9" width="7.7109375" style="1" customWidth="1"/>
    <col min="10" max="10" width="9.7109375" style="1" customWidth="1"/>
    <col min="11" max="11" width="9.85546875" style="1" customWidth="1"/>
    <col min="12" max="12" width="7.7109375" style="1" customWidth="1"/>
    <col min="13" max="13" width="9.7109375" style="1" customWidth="1"/>
    <col min="14" max="14" width="9.85546875" style="1" customWidth="1"/>
    <col min="15" max="15" width="16.7109375" style="1" customWidth="1"/>
    <col min="16" max="16384" width="11.42578125" style="1"/>
  </cols>
  <sheetData>
    <row r="1" spans="1:15" ht="20.25" x14ac:dyDescent="0.2">
      <c r="A1" s="194" t="str">
        <f>CONCATENATE("Berichtsbogen Jugendverbände / Jugendgruppen (Planung für das Jahr ",'für Mitglieder des SJR'!E6,")")</f>
        <v>Berichtsbogen Jugendverbände / Jugendgruppen (Planung für das Jahr 2026)</v>
      </c>
      <c r="B1" s="194"/>
      <c r="C1" s="194"/>
      <c r="D1" s="194"/>
      <c r="E1" s="194"/>
      <c r="F1" s="194"/>
      <c r="G1" s="194"/>
      <c r="H1" s="194"/>
      <c r="I1" s="194"/>
      <c r="J1" s="194"/>
      <c r="K1" s="194"/>
      <c r="L1" s="194"/>
      <c r="M1" s="194"/>
      <c r="N1" s="7" t="s">
        <v>19</v>
      </c>
      <c r="O1" s="41" t="str">
        <f>'für Mitglieder des SJR'!L5</f>
        <v>VBE-XXX-xxx</v>
      </c>
    </row>
    <row r="2" spans="1:15" ht="38.25" customHeight="1" x14ac:dyDescent="0.2">
      <c r="A2" s="205" t="s">
        <v>140</v>
      </c>
      <c r="B2" s="205"/>
      <c r="C2" s="205"/>
      <c r="D2" s="205"/>
      <c r="E2" s="205"/>
      <c r="F2" s="205"/>
      <c r="G2" s="205"/>
      <c r="H2" s="205"/>
      <c r="I2" s="205"/>
      <c r="J2" s="205"/>
      <c r="K2" s="205"/>
      <c r="L2" s="205"/>
      <c r="M2" s="205"/>
      <c r="N2" s="205"/>
      <c r="O2" s="205"/>
    </row>
    <row r="3" spans="1:15" customFormat="1" ht="20.100000000000001" customHeight="1" x14ac:dyDescent="0.2">
      <c r="A3" s="202" t="s">
        <v>12</v>
      </c>
      <c r="B3" s="202"/>
      <c r="C3" s="202"/>
      <c r="D3" s="203">
        <f>'für Mitglieder des SJR'!C10</f>
        <v>0</v>
      </c>
      <c r="E3" s="204"/>
      <c r="F3" s="204"/>
      <c r="G3" s="204"/>
      <c r="H3" s="204"/>
      <c r="I3" s="204"/>
      <c r="J3" s="204"/>
      <c r="K3" s="204"/>
      <c r="L3" s="204"/>
      <c r="M3" s="204"/>
      <c r="N3" s="204"/>
      <c r="O3" s="204"/>
    </row>
    <row r="4" spans="1:15" ht="6" customHeight="1" x14ac:dyDescent="0.2">
      <c r="A4" s="2"/>
      <c r="B4" s="2"/>
      <c r="C4" s="2"/>
      <c r="D4" s="2"/>
      <c r="E4" s="2"/>
      <c r="F4" s="2"/>
      <c r="G4" s="2"/>
      <c r="H4" s="2"/>
      <c r="I4" s="2"/>
      <c r="J4" s="2"/>
      <c r="K4" s="2"/>
      <c r="L4" s="2"/>
      <c r="M4" s="2"/>
      <c r="N4" s="2"/>
      <c r="O4" s="2"/>
    </row>
    <row r="5" spans="1:15" s="12" customFormat="1" ht="18" customHeight="1" x14ac:dyDescent="0.2">
      <c r="A5" s="196" t="s">
        <v>0</v>
      </c>
      <c r="B5" s="197"/>
      <c r="C5" s="197"/>
      <c r="D5" s="198"/>
      <c r="E5" s="85" t="s">
        <v>10</v>
      </c>
      <c r="F5" s="193" t="s">
        <v>1</v>
      </c>
      <c r="G5" s="193"/>
      <c r="H5" s="85" t="s">
        <v>10</v>
      </c>
      <c r="I5" s="193" t="s">
        <v>2</v>
      </c>
      <c r="J5" s="193"/>
      <c r="K5" s="85" t="s">
        <v>10</v>
      </c>
      <c r="L5" s="193" t="s">
        <v>3</v>
      </c>
      <c r="M5" s="193"/>
      <c r="N5" s="85" t="s">
        <v>10</v>
      </c>
      <c r="O5" s="98" t="s">
        <v>4</v>
      </c>
    </row>
    <row r="6" spans="1:15" ht="24.75" customHeight="1" x14ac:dyDescent="0.2">
      <c r="A6" s="199" t="s">
        <v>102</v>
      </c>
      <c r="B6" s="200"/>
      <c r="C6" s="200"/>
      <c r="D6" s="201"/>
      <c r="E6" s="86"/>
      <c r="F6" s="175" t="s">
        <v>118</v>
      </c>
      <c r="G6" s="175"/>
      <c r="H6" s="86"/>
      <c r="I6" s="175" t="s">
        <v>119</v>
      </c>
      <c r="J6" s="175"/>
      <c r="K6" s="86"/>
      <c r="L6" s="175" t="s">
        <v>120</v>
      </c>
      <c r="M6" s="175"/>
      <c r="N6" s="86"/>
      <c r="O6" s="87" t="s">
        <v>121</v>
      </c>
    </row>
    <row r="7" spans="1:15" s="12" customFormat="1" ht="12" customHeight="1" x14ac:dyDescent="0.2">
      <c r="A7" s="100" t="s">
        <v>8</v>
      </c>
      <c r="B7" s="89">
        <v>4</v>
      </c>
      <c r="C7" s="89"/>
      <c r="D7" s="89"/>
      <c r="E7" s="113">
        <f>(B7)*(E6)</f>
        <v>0</v>
      </c>
      <c r="F7" s="114"/>
      <c r="G7" s="114"/>
      <c r="H7" s="113">
        <f>2*(B7)*(H6)</f>
        <v>0</v>
      </c>
      <c r="I7" s="114"/>
      <c r="J7" s="114"/>
      <c r="K7" s="113">
        <f>3*(B7)*(K6)</f>
        <v>0</v>
      </c>
      <c r="L7" s="114"/>
      <c r="M7" s="114"/>
      <c r="N7" s="113">
        <f>4*(B7)*(N6)</f>
        <v>0</v>
      </c>
      <c r="O7" s="90"/>
    </row>
    <row r="8" spans="1:15" s="12" customFormat="1" ht="13.5" customHeight="1" x14ac:dyDescent="0.2">
      <c r="A8" s="91" t="s">
        <v>9</v>
      </c>
      <c r="B8" s="91">
        <f>(E7)+(H7)+(K7)+(N7)</f>
        <v>0</v>
      </c>
      <c r="C8" s="91"/>
      <c r="D8" s="91"/>
      <c r="E8" s="102"/>
      <c r="F8" s="92"/>
      <c r="G8" s="92"/>
      <c r="H8" s="102"/>
      <c r="I8" s="92"/>
      <c r="J8" s="92"/>
      <c r="K8" s="102"/>
      <c r="L8" s="92"/>
      <c r="M8" s="92"/>
      <c r="N8" s="102"/>
      <c r="O8" s="92"/>
    </row>
    <row r="9" spans="1:15" ht="24.75" customHeight="1" x14ac:dyDescent="0.2">
      <c r="A9" s="182" t="s">
        <v>103</v>
      </c>
      <c r="B9" s="183"/>
      <c r="C9" s="183"/>
      <c r="D9" s="184"/>
      <c r="E9" s="88"/>
      <c r="F9" s="175" t="s">
        <v>122</v>
      </c>
      <c r="G9" s="175"/>
      <c r="H9" s="88"/>
      <c r="I9" s="175" t="s">
        <v>123</v>
      </c>
      <c r="J9" s="175"/>
      <c r="K9" s="88"/>
      <c r="L9" s="175" t="s">
        <v>124</v>
      </c>
      <c r="M9" s="175"/>
      <c r="N9" s="88"/>
      <c r="O9" s="87" t="s">
        <v>125</v>
      </c>
    </row>
    <row r="10" spans="1:15" s="12" customFormat="1" ht="12" customHeight="1" x14ac:dyDescent="0.2">
      <c r="A10" s="101" t="s">
        <v>8</v>
      </c>
      <c r="B10" s="89">
        <v>2</v>
      </c>
      <c r="C10" s="89"/>
      <c r="D10" s="89"/>
      <c r="E10" s="113">
        <f>(B10)*(E9)</f>
        <v>0</v>
      </c>
      <c r="F10" s="114"/>
      <c r="G10" s="114"/>
      <c r="H10" s="113">
        <f>2*(B10)*(H9)</f>
        <v>0</v>
      </c>
      <c r="I10" s="114"/>
      <c r="J10" s="114"/>
      <c r="K10" s="113">
        <f>3*(B10)*(K9)</f>
        <v>0</v>
      </c>
      <c r="L10" s="114"/>
      <c r="M10" s="114"/>
      <c r="N10" s="113">
        <f>4*(B10)*(N9)</f>
        <v>0</v>
      </c>
      <c r="O10" s="90"/>
    </row>
    <row r="11" spans="1:15" s="13" customFormat="1" ht="12" customHeight="1" x14ac:dyDescent="0.2">
      <c r="A11" s="14" t="s">
        <v>9</v>
      </c>
      <c r="B11" s="14">
        <f>(E10)+(H10)+(K10)+(N10)</f>
        <v>0</v>
      </c>
      <c r="C11" s="14"/>
      <c r="D11" s="14"/>
      <c r="E11" s="102"/>
      <c r="F11" s="93"/>
      <c r="G11" s="93"/>
      <c r="H11" s="102"/>
      <c r="I11" s="93"/>
      <c r="J11" s="93"/>
      <c r="K11" s="102"/>
      <c r="L11" s="93"/>
      <c r="M11" s="93"/>
      <c r="N11" s="102"/>
      <c r="O11" s="93"/>
    </row>
    <row r="12" spans="1:15" s="11" customFormat="1" ht="26.25" customHeight="1" x14ac:dyDescent="0.2">
      <c r="A12" s="182" t="s">
        <v>104</v>
      </c>
      <c r="B12" s="183"/>
      <c r="C12" s="183"/>
      <c r="D12" s="184"/>
      <c r="E12" s="86"/>
      <c r="F12" s="186" t="s">
        <v>14</v>
      </c>
      <c r="G12" s="186"/>
      <c r="H12" s="86"/>
      <c r="I12" s="186" t="s">
        <v>15</v>
      </c>
      <c r="J12" s="186"/>
      <c r="K12" s="86"/>
      <c r="L12" s="186" t="s">
        <v>16</v>
      </c>
      <c r="M12" s="186"/>
      <c r="N12" s="86"/>
      <c r="O12" s="87" t="s">
        <v>17</v>
      </c>
    </row>
    <row r="13" spans="1:15" s="12" customFormat="1" ht="12" customHeight="1" x14ac:dyDescent="0.2">
      <c r="A13" s="101" t="s">
        <v>8</v>
      </c>
      <c r="B13" s="89">
        <v>3</v>
      </c>
      <c r="C13" s="89"/>
      <c r="D13" s="89"/>
      <c r="E13" s="113">
        <f>(B13)*(E12)</f>
        <v>0</v>
      </c>
      <c r="F13" s="114"/>
      <c r="G13" s="114"/>
      <c r="H13" s="113">
        <f>2*(B13)*(H12)</f>
        <v>0</v>
      </c>
      <c r="I13" s="114"/>
      <c r="J13" s="114"/>
      <c r="K13" s="113">
        <f>3*(B13)*(K12)</f>
        <v>0</v>
      </c>
      <c r="L13" s="114"/>
      <c r="M13" s="114"/>
      <c r="N13" s="113">
        <f>2*(N12)</f>
        <v>0</v>
      </c>
      <c r="O13" s="90"/>
    </row>
    <row r="14" spans="1:15" s="13" customFormat="1" ht="12" customHeight="1" x14ac:dyDescent="0.2">
      <c r="A14" s="14" t="s">
        <v>9</v>
      </c>
      <c r="B14" s="14">
        <f>(E13)+(H13)+(K13)+(N13)</f>
        <v>0</v>
      </c>
      <c r="C14" s="14"/>
      <c r="D14" s="14"/>
      <c r="E14" s="102"/>
      <c r="F14" s="93"/>
      <c r="G14" s="93"/>
      <c r="H14" s="102"/>
      <c r="I14" s="93"/>
      <c r="J14" s="93"/>
      <c r="K14" s="102"/>
      <c r="L14" s="93"/>
      <c r="M14" s="93"/>
      <c r="N14" s="104"/>
      <c r="O14" s="15"/>
    </row>
    <row r="15" spans="1:15" ht="27" customHeight="1" x14ac:dyDescent="0.2">
      <c r="A15" s="182" t="s">
        <v>105</v>
      </c>
      <c r="B15" s="183"/>
      <c r="C15" s="183"/>
      <c r="D15" s="184"/>
      <c r="E15" s="88"/>
      <c r="F15" s="186" t="s">
        <v>126</v>
      </c>
      <c r="G15" s="186"/>
      <c r="H15" s="88"/>
      <c r="I15" s="186" t="s">
        <v>127</v>
      </c>
      <c r="J15" s="186"/>
      <c r="K15" s="88"/>
      <c r="L15" s="186" t="s">
        <v>128</v>
      </c>
      <c r="M15" s="187"/>
      <c r="N15" s="109"/>
      <c r="O15" s="110"/>
    </row>
    <row r="16" spans="1:15" s="12" customFormat="1" ht="12" customHeight="1" x14ac:dyDescent="0.2">
      <c r="A16" s="101" t="s">
        <v>8</v>
      </c>
      <c r="B16" s="89">
        <v>3</v>
      </c>
      <c r="C16" s="94"/>
      <c r="D16" s="94"/>
      <c r="E16" s="113">
        <f>(B16)*(E15)</f>
        <v>0</v>
      </c>
      <c r="F16" s="114"/>
      <c r="G16" s="114"/>
      <c r="H16" s="113">
        <f>2*(B16)*(H15)</f>
        <v>0</v>
      </c>
      <c r="I16" s="114"/>
      <c r="J16" s="114"/>
      <c r="K16" s="113">
        <f>3*(B16)*(K15)</f>
        <v>0</v>
      </c>
      <c r="L16" s="95"/>
      <c r="M16" s="95"/>
      <c r="N16" s="108"/>
      <c r="O16" s="97"/>
    </row>
    <row r="17" spans="1:15" s="13" customFormat="1" ht="12" customHeight="1" x14ac:dyDescent="0.2">
      <c r="A17" s="14" t="s">
        <v>9</v>
      </c>
      <c r="B17" s="14">
        <f>(E16)+(H16)+(K16)</f>
        <v>0</v>
      </c>
      <c r="C17" s="14"/>
      <c r="D17" s="14"/>
      <c r="E17" s="103"/>
      <c r="F17" s="93"/>
      <c r="G17" s="93"/>
      <c r="H17" s="103"/>
      <c r="I17" s="93"/>
      <c r="J17" s="93"/>
      <c r="K17" s="107"/>
      <c r="L17" s="15"/>
      <c r="M17" s="15"/>
      <c r="N17" s="108"/>
      <c r="O17" s="15"/>
    </row>
    <row r="18" spans="1:15" ht="24.75" customHeight="1" x14ac:dyDescent="0.2">
      <c r="A18" s="182" t="s">
        <v>107</v>
      </c>
      <c r="B18" s="183"/>
      <c r="C18" s="183"/>
      <c r="D18" s="184"/>
      <c r="E18" s="86"/>
      <c r="F18" s="175" t="s">
        <v>129</v>
      </c>
      <c r="G18" s="175"/>
      <c r="H18" s="86"/>
      <c r="I18" s="186" t="s">
        <v>130</v>
      </c>
      <c r="J18" s="187"/>
      <c r="K18" s="111"/>
      <c r="L18" s="112"/>
      <c r="M18" s="112"/>
      <c r="N18" s="111"/>
      <c r="O18" s="110"/>
    </row>
    <row r="19" spans="1:15" s="12" customFormat="1" ht="12" customHeight="1" x14ac:dyDescent="0.2">
      <c r="A19" s="101" t="s">
        <v>8</v>
      </c>
      <c r="B19" s="89">
        <v>3</v>
      </c>
      <c r="C19" s="89"/>
      <c r="D19" s="89"/>
      <c r="E19" s="113">
        <f>(B19)*(E18)</f>
        <v>0</v>
      </c>
      <c r="F19" s="114"/>
      <c r="G19" s="114"/>
      <c r="H19" s="113">
        <f>2*(B19)*(H18)</f>
        <v>0</v>
      </c>
      <c r="I19" s="90"/>
      <c r="J19" s="90"/>
      <c r="K19" s="105"/>
      <c r="L19" s="96"/>
      <c r="M19" s="96"/>
      <c r="N19" s="105"/>
      <c r="O19" s="96"/>
    </row>
    <row r="20" spans="1:15" s="13" customFormat="1" ht="12" customHeight="1" x14ac:dyDescent="0.2">
      <c r="A20" s="14" t="s">
        <v>9</v>
      </c>
      <c r="B20" s="14">
        <f>(E19)+(H19)</f>
        <v>0</v>
      </c>
      <c r="C20" s="14"/>
      <c r="D20" s="14"/>
      <c r="E20" s="102"/>
      <c r="F20" s="93"/>
      <c r="G20" s="93"/>
      <c r="H20" s="104"/>
      <c r="I20" s="15"/>
      <c r="J20" s="15"/>
      <c r="K20" s="105"/>
      <c r="L20" s="15"/>
      <c r="M20" s="15"/>
      <c r="N20" s="105"/>
      <c r="O20" s="15"/>
    </row>
    <row r="21" spans="1:15" ht="24.75" customHeight="1" x14ac:dyDescent="0.2">
      <c r="A21" s="182" t="s">
        <v>106</v>
      </c>
      <c r="B21" s="183"/>
      <c r="C21" s="183"/>
      <c r="D21" s="184"/>
      <c r="E21" s="88"/>
      <c r="F21" s="175" t="s">
        <v>131</v>
      </c>
      <c r="G21" s="185"/>
      <c r="H21" s="111"/>
      <c r="I21" s="112"/>
      <c r="J21" s="112"/>
      <c r="K21" s="111"/>
      <c r="L21" s="112"/>
      <c r="M21" s="112"/>
      <c r="N21" s="111"/>
      <c r="O21" s="110"/>
    </row>
    <row r="22" spans="1:15" s="12" customFormat="1" ht="12" customHeight="1" x14ac:dyDescent="0.2">
      <c r="A22" s="101" t="s">
        <v>8</v>
      </c>
      <c r="B22" s="89">
        <v>2</v>
      </c>
      <c r="C22" s="89"/>
      <c r="D22" s="89"/>
      <c r="E22" s="113">
        <f>(B22)*(E21)</f>
        <v>0</v>
      </c>
      <c r="F22" s="90"/>
      <c r="G22" s="90"/>
      <c r="H22" s="105"/>
      <c r="I22" s="96"/>
      <c r="J22" s="96"/>
      <c r="K22" s="105"/>
      <c r="L22" s="96"/>
      <c r="M22" s="96"/>
      <c r="N22" s="105"/>
      <c r="O22" s="96"/>
    </row>
    <row r="23" spans="1:15" s="13" customFormat="1" ht="12" customHeight="1" x14ac:dyDescent="0.2">
      <c r="A23" s="14" t="s">
        <v>9</v>
      </c>
      <c r="B23" s="14">
        <f>(E22)</f>
        <v>0</v>
      </c>
      <c r="C23" s="14"/>
      <c r="D23" s="14"/>
      <c r="E23" s="102"/>
      <c r="F23" s="93"/>
      <c r="G23" s="93"/>
      <c r="H23" s="106"/>
      <c r="I23" s="93"/>
      <c r="J23" s="93"/>
      <c r="K23" s="106"/>
      <c r="L23" s="93"/>
      <c r="M23" s="93"/>
      <c r="N23" s="106"/>
      <c r="O23" s="93"/>
    </row>
    <row r="24" spans="1:15" ht="24.75" customHeight="1" x14ac:dyDescent="0.2">
      <c r="A24" s="182" t="s">
        <v>111</v>
      </c>
      <c r="B24" s="183"/>
      <c r="C24" s="183"/>
      <c r="D24" s="184"/>
      <c r="E24" s="86"/>
      <c r="F24" s="175" t="s">
        <v>7</v>
      </c>
      <c r="G24" s="175"/>
      <c r="H24" s="86"/>
      <c r="I24" s="175" t="s">
        <v>5</v>
      </c>
      <c r="J24" s="175"/>
      <c r="K24" s="86"/>
      <c r="L24" s="175" t="s">
        <v>6</v>
      </c>
      <c r="M24" s="175"/>
      <c r="N24" s="86"/>
      <c r="O24" s="87" t="s">
        <v>18</v>
      </c>
    </row>
    <row r="25" spans="1:15" s="12" customFormat="1" ht="12" customHeight="1" x14ac:dyDescent="0.2">
      <c r="A25" s="101" t="s">
        <v>8</v>
      </c>
      <c r="B25" s="89">
        <v>2</v>
      </c>
      <c r="C25" s="89"/>
      <c r="D25" s="89"/>
      <c r="E25" s="113">
        <f>(B25)*(E24)</f>
        <v>0</v>
      </c>
      <c r="F25" s="114"/>
      <c r="G25" s="114"/>
      <c r="H25" s="113">
        <f>2*(B25)*(H24)</f>
        <v>0</v>
      </c>
      <c r="I25" s="114"/>
      <c r="J25" s="114"/>
      <c r="K25" s="113">
        <f>3*(B25)*(K24)</f>
        <v>0</v>
      </c>
      <c r="L25" s="114"/>
      <c r="M25" s="114"/>
      <c r="N25" s="113">
        <f>4*(B25)*(N24)</f>
        <v>0</v>
      </c>
      <c r="O25" s="114"/>
    </row>
    <row r="26" spans="1:15" s="13" customFormat="1" ht="12" customHeight="1" x14ac:dyDescent="0.2">
      <c r="A26" s="14" t="s">
        <v>9</v>
      </c>
      <c r="B26" s="14">
        <f>(E25)+(H25)+(K25)+(N25)</f>
        <v>0</v>
      </c>
      <c r="C26" s="14"/>
      <c r="D26" s="14"/>
      <c r="E26" s="102"/>
      <c r="F26" s="93"/>
      <c r="G26" s="93"/>
      <c r="H26" s="102"/>
      <c r="I26" s="93"/>
      <c r="J26" s="93"/>
      <c r="K26" s="102"/>
      <c r="L26" s="93"/>
      <c r="M26" s="93"/>
      <c r="N26" s="102"/>
      <c r="O26" s="93"/>
    </row>
    <row r="27" spans="1:15" ht="25.5" customHeight="1" x14ac:dyDescent="0.2">
      <c r="A27" s="182" t="s">
        <v>110</v>
      </c>
      <c r="B27" s="183"/>
      <c r="C27" s="183"/>
      <c r="D27" s="184"/>
      <c r="E27" s="88"/>
      <c r="F27" s="175" t="s">
        <v>118</v>
      </c>
      <c r="G27" s="175"/>
      <c r="H27" s="88"/>
      <c r="I27" s="175" t="s">
        <v>132</v>
      </c>
      <c r="J27" s="175"/>
      <c r="K27" s="88"/>
      <c r="L27" s="175" t="s">
        <v>133</v>
      </c>
      <c r="M27" s="175"/>
      <c r="N27" s="88"/>
      <c r="O27" s="87" t="s">
        <v>134</v>
      </c>
    </row>
    <row r="28" spans="1:15" s="12" customFormat="1" ht="12" customHeight="1" x14ac:dyDescent="0.2">
      <c r="A28" s="101" t="s">
        <v>8</v>
      </c>
      <c r="B28" s="89">
        <v>7</v>
      </c>
      <c r="C28" s="89"/>
      <c r="D28" s="89"/>
      <c r="E28" s="113">
        <f>(B28)*(E27)</f>
        <v>0</v>
      </c>
      <c r="F28" s="114"/>
      <c r="G28" s="114"/>
      <c r="H28" s="113">
        <f>2*(B28)*(H27)</f>
        <v>0</v>
      </c>
      <c r="I28" s="114"/>
      <c r="J28" s="114"/>
      <c r="K28" s="113">
        <f>3*(B28)*(K27)</f>
        <v>0</v>
      </c>
      <c r="L28" s="114"/>
      <c r="M28" s="114"/>
      <c r="N28" s="113">
        <f>4*(B28)*(N27)</f>
        <v>0</v>
      </c>
      <c r="O28" s="90"/>
    </row>
    <row r="29" spans="1:15" s="13" customFormat="1" ht="12" customHeight="1" x14ac:dyDescent="0.2">
      <c r="A29" s="14" t="s">
        <v>9</v>
      </c>
      <c r="B29" s="14">
        <f>(E28)+(H28)+(K28)+(N28)</f>
        <v>0</v>
      </c>
      <c r="C29" s="14"/>
      <c r="D29" s="14"/>
      <c r="E29" s="102"/>
      <c r="F29" s="93"/>
      <c r="G29" s="93"/>
      <c r="H29" s="102"/>
      <c r="I29" s="93"/>
      <c r="J29" s="93"/>
      <c r="K29" s="102"/>
      <c r="L29" s="93"/>
      <c r="M29" s="93"/>
      <c r="N29" s="102"/>
      <c r="O29" s="93"/>
    </row>
    <row r="30" spans="1:15" ht="25.5" customHeight="1" x14ac:dyDescent="0.2">
      <c r="A30" s="182" t="s">
        <v>109</v>
      </c>
      <c r="B30" s="183"/>
      <c r="C30" s="183"/>
      <c r="D30" s="184"/>
      <c r="E30" s="86"/>
      <c r="F30" s="175" t="s">
        <v>132</v>
      </c>
      <c r="G30" s="175"/>
      <c r="H30" s="86"/>
      <c r="I30" s="175" t="s">
        <v>135</v>
      </c>
      <c r="J30" s="175"/>
      <c r="K30" s="86"/>
      <c r="L30" s="175" t="s">
        <v>136</v>
      </c>
      <c r="M30" s="175"/>
      <c r="N30" s="86"/>
      <c r="O30" s="87" t="s">
        <v>134</v>
      </c>
    </row>
    <row r="31" spans="1:15" s="12" customFormat="1" ht="12" customHeight="1" x14ac:dyDescent="0.2">
      <c r="A31" s="101" t="s">
        <v>8</v>
      </c>
      <c r="B31" s="89">
        <v>7</v>
      </c>
      <c r="C31" s="89"/>
      <c r="D31" s="89"/>
      <c r="E31" s="113">
        <f>(B31)*(E30)</f>
        <v>0</v>
      </c>
      <c r="F31" s="114"/>
      <c r="G31" s="114"/>
      <c r="H31" s="113">
        <f>2*(B31)*(H30)</f>
        <v>0</v>
      </c>
      <c r="I31" s="114"/>
      <c r="J31" s="114"/>
      <c r="K31" s="113">
        <f>3*(B31)*(K30)</f>
        <v>0</v>
      </c>
      <c r="L31" s="114"/>
      <c r="M31" s="114"/>
      <c r="N31" s="113">
        <f>4*(B31)*(N30)</f>
        <v>0</v>
      </c>
      <c r="O31" s="90"/>
    </row>
    <row r="32" spans="1:15" s="13" customFormat="1" ht="12" customHeight="1" x14ac:dyDescent="0.2">
      <c r="A32" s="14" t="s">
        <v>9</v>
      </c>
      <c r="B32" s="14">
        <f>(E31)+(H31)+(K31)+(N31)</f>
        <v>0</v>
      </c>
      <c r="C32" s="14"/>
      <c r="D32" s="14"/>
      <c r="E32" s="102"/>
      <c r="F32" s="93"/>
      <c r="G32" s="93"/>
      <c r="H32" s="102"/>
      <c r="I32" s="93"/>
      <c r="J32" s="93"/>
      <c r="K32" s="102"/>
      <c r="L32" s="93"/>
      <c r="M32" s="93"/>
      <c r="N32" s="102"/>
      <c r="O32" s="93"/>
    </row>
    <row r="33" spans="1:15" ht="25.5" customHeight="1" x14ac:dyDescent="0.2">
      <c r="A33" s="182" t="s">
        <v>108</v>
      </c>
      <c r="B33" s="183"/>
      <c r="C33" s="183"/>
      <c r="D33" s="184"/>
      <c r="E33" s="88"/>
      <c r="F33" s="175" t="s">
        <v>118</v>
      </c>
      <c r="G33" s="175"/>
      <c r="H33" s="88"/>
      <c r="I33" s="175" t="s">
        <v>132</v>
      </c>
      <c r="J33" s="175"/>
      <c r="K33" s="88"/>
      <c r="L33" s="175" t="s">
        <v>133</v>
      </c>
      <c r="M33" s="175"/>
      <c r="N33" s="88"/>
      <c r="O33" s="87" t="s">
        <v>134</v>
      </c>
    </row>
    <row r="34" spans="1:15" s="12" customFormat="1" ht="12" customHeight="1" x14ac:dyDescent="0.2">
      <c r="A34" s="101" t="s">
        <v>8</v>
      </c>
      <c r="B34" s="89">
        <v>5</v>
      </c>
      <c r="C34" s="89"/>
      <c r="D34" s="89"/>
      <c r="E34" s="115">
        <f>(B34)*(E33)</f>
        <v>0</v>
      </c>
      <c r="F34" s="114"/>
      <c r="G34" s="114"/>
      <c r="H34" s="115">
        <f>2*(B34)*(H33)</f>
        <v>0</v>
      </c>
      <c r="I34" s="114"/>
      <c r="J34" s="114"/>
      <c r="K34" s="115">
        <f>3*(B34)*(K33)</f>
        <v>0</v>
      </c>
      <c r="L34" s="114"/>
      <c r="M34" s="114"/>
      <c r="N34" s="115">
        <f>4*(B34)*(N33)</f>
        <v>0</v>
      </c>
      <c r="O34" s="90"/>
    </row>
    <row r="35" spans="1:15" s="13" customFormat="1" ht="12" customHeight="1" x14ac:dyDescent="0.2">
      <c r="A35" s="14" t="s">
        <v>9</v>
      </c>
      <c r="B35" s="14">
        <f>(E34)+(H34)+(K34)+(N34)</f>
        <v>0</v>
      </c>
      <c r="C35" s="14"/>
      <c r="D35" s="14"/>
      <c r="E35" s="99"/>
      <c r="F35" s="93"/>
      <c r="G35" s="93"/>
      <c r="H35" s="99"/>
      <c r="I35" s="93"/>
      <c r="J35" s="93"/>
      <c r="K35" s="99"/>
      <c r="L35" s="93"/>
      <c r="M35" s="93"/>
      <c r="N35" s="99"/>
      <c r="O35" s="93"/>
    </row>
    <row r="36" spans="1:15" x14ac:dyDescent="0.2">
      <c r="A36" s="188" t="s">
        <v>11</v>
      </c>
      <c r="B36" s="189"/>
      <c r="C36" s="116">
        <f>(B8)+(B11)+(B14)+(B17)+(B20)+(B23)+(B26)+(B29)+(B32)+(B35)</f>
        <v>0</v>
      </c>
      <c r="D36" s="3"/>
      <c r="E36" s="3"/>
      <c r="F36" s="4"/>
      <c r="G36" s="4"/>
      <c r="H36" s="3"/>
      <c r="I36" s="4"/>
      <c r="J36" s="4"/>
      <c r="K36" s="3"/>
      <c r="L36" s="4"/>
      <c r="M36" s="4"/>
      <c r="N36" s="3"/>
      <c r="O36" s="5"/>
    </row>
    <row r="37" spans="1:15" s="13" customFormat="1" ht="12.75" customHeight="1" x14ac:dyDescent="0.2">
      <c r="A37" s="177">
        <f>'für Mitglieder des SJR'!A113</f>
        <v>0</v>
      </c>
      <c r="B37" s="177"/>
      <c r="C37" s="177"/>
      <c r="D37" s="177"/>
      <c r="F37" s="15"/>
      <c r="G37" s="15"/>
      <c r="I37" s="15"/>
      <c r="J37" s="180"/>
      <c r="K37" s="180"/>
      <c r="L37" s="180"/>
      <c r="M37" s="180"/>
      <c r="N37" s="180"/>
      <c r="O37" s="180"/>
    </row>
    <row r="38" spans="1:15" s="13" customFormat="1" ht="12" x14ac:dyDescent="0.2">
      <c r="A38" s="178"/>
      <c r="B38" s="178"/>
      <c r="C38" s="178"/>
      <c r="D38" s="178"/>
      <c r="F38" s="15"/>
      <c r="G38" s="15"/>
      <c r="I38" s="15"/>
      <c r="J38" s="181"/>
      <c r="K38" s="181"/>
      <c r="L38" s="181"/>
      <c r="M38" s="181"/>
      <c r="N38" s="181"/>
      <c r="O38" s="181"/>
    </row>
    <row r="39" spans="1:15" x14ac:dyDescent="0.2">
      <c r="A39" s="176" t="s">
        <v>13</v>
      </c>
      <c r="B39" s="176"/>
      <c r="C39" s="176"/>
      <c r="D39" s="176"/>
      <c r="F39" s="6"/>
      <c r="G39" s="6"/>
      <c r="I39" s="6"/>
      <c r="J39" s="179" t="s">
        <v>42</v>
      </c>
      <c r="K39" s="179"/>
      <c r="L39" s="179"/>
      <c r="M39" s="179"/>
      <c r="N39" s="179"/>
      <c r="O39" s="179"/>
    </row>
    <row r="40" spans="1:15" x14ac:dyDescent="0.2">
      <c r="F40" s="6"/>
      <c r="G40" s="6"/>
      <c r="I40" s="6"/>
      <c r="J40" s="6"/>
      <c r="L40" s="6"/>
      <c r="M40" s="6"/>
      <c r="O40" s="6"/>
    </row>
    <row r="41" spans="1:15" x14ac:dyDescent="0.2">
      <c r="I41" s="6"/>
      <c r="J41" s="6"/>
      <c r="L41" s="6"/>
      <c r="M41" s="6"/>
      <c r="O41" s="6"/>
    </row>
    <row r="42" spans="1:15" x14ac:dyDescent="0.2">
      <c r="I42" s="6"/>
      <c r="J42" s="6"/>
      <c r="L42" s="6"/>
      <c r="M42" s="6"/>
      <c r="O42" s="6"/>
    </row>
    <row r="43" spans="1:15" x14ac:dyDescent="0.2">
      <c r="I43" s="6"/>
      <c r="J43" s="6"/>
      <c r="L43" s="6"/>
      <c r="M43" s="6"/>
      <c r="O43" s="6"/>
    </row>
    <row r="44" spans="1:15" x14ac:dyDescent="0.2">
      <c r="I44" s="6"/>
      <c r="J44" s="6"/>
      <c r="L44" s="6"/>
      <c r="M44" s="6"/>
    </row>
    <row r="45" spans="1:15" x14ac:dyDescent="0.2">
      <c r="I45" s="6"/>
      <c r="J45" s="6"/>
      <c r="L45" s="6"/>
      <c r="M45" s="6"/>
    </row>
    <row r="46" spans="1:15" x14ac:dyDescent="0.2">
      <c r="I46" s="6"/>
      <c r="J46" s="6"/>
      <c r="L46" s="6"/>
      <c r="M46" s="6"/>
    </row>
    <row r="47" spans="1:15" x14ac:dyDescent="0.2">
      <c r="L47" s="6"/>
      <c r="M47" s="6"/>
    </row>
    <row r="48" spans="1:15" x14ac:dyDescent="0.2">
      <c r="L48" s="6"/>
      <c r="M48" s="6"/>
    </row>
  </sheetData>
  <sheetProtection password="EF45" sheet="1" selectLockedCells="1"/>
  <mergeCells count="50">
    <mergeCell ref="A39:D39"/>
    <mergeCell ref="J39:O39"/>
    <mergeCell ref="A2:O2"/>
    <mergeCell ref="A1:M1"/>
    <mergeCell ref="A33:D33"/>
    <mergeCell ref="F33:G33"/>
    <mergeCell ref="I33:J33"/>
    <mergeCell ref="L33:M33"/>
    <mergeCell ref="A36:B36"/>
    <mergeCell ref="A37:D38"/>
    <mergeCell ref="A24:D24"/>
    <mergeCell ref="F24:G24"/>
    <mergeCell ref="I24:J24"/>
    <mergeCell ref="J37:O38"/>
    <mergeCell ref="L24:M24"/>
    <mergeCell ref="A27:D27"/>
    <mergeCell ref="F27:G27"/>
    <mergeCell ref="I27:J27"/>
    <mergeCell ref="L27:M27"/>
    <mergeCell ref="A30:D30"/>
    <mergeCell ref="F30:G30"/>
    <mergeCell ref="I30:J30"/>
    <mergeCell ref="L30:M30"/>
    <mergeCell ref="A18:D18"/>
    <mergeCell ref="F18:G18"/>
    <mergeCell ref="I18:J18"/>
    <mergeCell ref="A21:D21"/>
    <mergeCell ref="F21:G21"/>
    <mergeCell ref="A12:D12"/>
    <mergeCell ref="F12:G12"/>
    <mergeCell ref="I12:J12"/>
    <mergeCell ref="L12:M12"/>
    <mergeCell ref="A15:D15"/>
    <mergeCell ref="F15:G15"/>
    <mergeCell ref="I15:J15"/>
    <mergeCell ref="L15:M15"/>
    <mergeCell ref="A6:D6"/>
    <mergeCell ref="F6:G6"/>
    <mergeCell ref="I6:J6"/>
    <mergeCell ref="L6:M6"/>
    <mergeCell ref="A9:D9"/>
    <mergeCell ref="F9:G9"/>
    <mergeCell ref="I9:J9"/>
    <mergeCell ref="L9:M9"/>
    <mergeCell ref="A3:C3"/>
    <mergeCell ref="D3:O3"/>
    <mergeCell ref="A5:D5"/>
    <mergeCell ref="F5:G5"/>
    <mergeCell ref="I5:J5"/>
    <mergeCell ref="L5:M5"/>
  </mergeCells>
  <printOptions horizontalCentered="1" verticalCentered="1"/>
  <pageMargins left="0.19685039370078741" right="0.19685039370078741" top="0.31496062992125984" bottom="0.31496062992125984" header="0.11811023622047245" footer="0.11811023622047245"/>
  <pageSetup paperSize="9" scale="87" orientation="landscape" r:id="rId1"/>
  <headerFooter alignWithMargins="0">
    <oddHeader>&amp;R&amp;6Anlage PLAN zu Punkt 4b des Verwendungsnachweises</oddHeader>
    <oddFooter>&amp;R&amp;6Fbl. Stand  Dezember 2017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E32"/>
  <sheetViews>
    <sheetView view="pageBreakPreview" topLeftCell="A13" zoomScaleNormal="100" zoomScaleSheetLayoutView="100" workbookViewId="0">
      <selection activeCell="A23" sqref="A23:B23"/>
    </sheetView>
  </sheetViews>
  <sheetFormatPr baseColWidth="10" defaultColWidth="17.7109375" defaultRowHeight="12.75" x14ac:dyDescent="0.2"/>
  <cols>
    <col min="1" max="1" width="17.7109375" style="42" customWidth="1"/>
    <col min="2" max="2" width="13.85546875" style="42" customWidth="1"/>
    <col min="3" max="3" width="17.7109375" style="42" customWidth="1"/>
    <col min="4" max="4" width="10.7109375" style="42" customWidth="1"/>
    <col min="5" max="5" width="17.28515625" style="42" customWidth="1"/>
    <col min="6" max="16384" width="17.7109375" style="42"/>
  </cols>
  <sheetData>
    <row r="1" spans="1:5" ht="14.25" customHeight="1" x14ac:dyDescent="0.2">
      <c r="A1" s="219" t="s">
        <v>84</v>
      </c>
      <c r="B1" s="219"/>
      <c r="C1" s="219"/>
      <c r="D1" s="219"/>
      <c r="E1" s="219"/>
    </row>
    <row r="2" spans="1:5" ht="15.75" customHeight="1" x14ac:dyDescent="0.2">
      <c r="A2" s="220" t="str">
        <f>CONCATENATE("(gem. Punkt 1b des Verwendungsnachweises ",'für Mitglieder des SJR'!E5,")")</f>
        <v>(gem. Punkt 1b des Verwendungsnachweises 2025)</v>
      </c>
      <c r="B2" s="220"/>
      <c r="C2" s="220"/>
      <c r="D2" s="220"/>
      <c r="E2" s="220"/>
    </row>
    <row r="3" spans="1:5" ht="30" customHeight="1" x14ac:dyDescent="0.2">
      <c r="A3" s="57"/>
      <c r="B3" s="57"/>
      <c r="C3" s="57"/>
      <c r="D3" s="43" t="s">
        <v>19</v>
      </c>
      <c r="E3" s="58" t="str">
        <f>'für Mitglieder des SJR'!L5</f>
        <v>VBE-XXX-xxx</v>
      </c>
    </row>
    <row r="5" spans="1:5" ht="24" customHeight="1" x14ac:dyDescent="0.2">
      <c r="A5" s="212" t="s">
        <v>12</v>
      </c>
      <c r="B5" s="212"/>
      <c r="C5" s="213">
        <f>'für Mitglieder des SJR'!C10</f>
        <v>0</v>
      </c>
      <c r="D5" s="214"/>
      <c r="E5" s="214"/>
    </row>
    <row r="6" spans="1:5" ht="18" customHeight="1" x14ac:dyDescent="0.2">
      <c r="A6" s="45"/>
    </row>
    <row r="7" spans="1:5" ht="22.15" customHeight="1" x14ac:dyDescent="0.2">
      <c r="A7" s="218" t="s">
        <v>35</v>
      </c>
      <c r="B7" s="218"/>
      <c r="C7" s="227"/>
      <c r="D7" s="227"/>
      <c r="E7" s="227"/>
    </row>
    <row r="8" spans="1:5" ht="6" customHeight="1" x14ac:dyDescent="0.2">
      <c r="A8" s="79"/>
      <c r="B8" s="79"/>
      <c r="C8" s="80"/>
      <c r="D8" s="80"/>
      <c r="E8" s="80"/>
    </row>
    <row r="9" spans="1:5" ht="22.15" customHeight="1" x14ac:dyDescent="0.2">
      <c r="A9" s="218" t="s">
        <v>38</v>
      </c>
      <c r="B9" s="218"/>
      <c r="C9" s="228"/>
      <c r="D9" s="228"/>
      <c r="E9" s="228"/>
    </row>
    <row r="10" spans="1:5" ht="18" customHeight="1" thickBot="1" x14ac:dyDescent="0.25">
      <c r="A10" s="46"/>
      <c r="B10" s="46"/>
      <c r="C10" s="47"/>
      <c r="D10" s="47"/>
      <c r="E10" s="47"/>
    </row>
    <row r="11" spans="1:5" s="12" customFormat="1" ht="33" customHeight="1" thickBot="1" x14ac:dyDescent="0.25">
      <c r="A11" s="48" t="s">
        <v>32</v>
      </c>
      <c r="B11" s="229" t="s">
        <v>81</v>
      </c>
      <c r="C11" s="225"/>
      <c r="D11" s="224" t="s">
        <v>36</v>
      </c>
      <c r="E11" s="225"/>
    </row>
    <row r="12" spans="1:5" ht="25.9" customHeight="1" x14ac:dyDescent="0.2">
      <c r="A12" s="49"/>
      <c r="B12" s="209"/>
      <c r="C12" s="210"/>
      <c r="D12" s="226"/>
      <c r="E12" s="210"/>
    </row>
    <row r="13" spans="1:5" ht="25.9" customHeight="1" x14ac:dyDescent="0.2">
      <c r="A13" s="50"/>
      <c r="B13" s="206"/>
      <c r="C13" s="207"/>
      <c r="D13" s="208"/>
      <c r="E13" s="207"/>
    </row>
    <row r="14" spans="1:5" ht="25.9" customHeight="1" x14ac:dyDescent="0.2">
      <c r="A14" s="50"/>
      <c r="B14" s="206"/>
      <c r="C14" s="207"/>
      <c r="D14" s="208"/>
      <c r="E14" s="207"/>
    </row>
    <row r="15" spans="1:5" ht="25.9" customHeight="1" x14ac:dyDescent="0.2">
      <c r="A15" s="50"/>
      <c r="B15" s="206"/>
      <c r="C15" s="207"/>
      <c r="D15" s="208"/>
      <c r="E15" s="207"/>
    </row>
    <row r="16" spans="1:5" ht="25.9" customHeight="1" x14ac:dyDescent="0.2">
      <c r="A16" s="51"/>
      <c r="B16" s="206"/>
      <c r="C16" s="207"/>
      <c r="D16" s="208"/>
      <c r="E16" s="207"/>
    </row>
    <row r="17" spans="1:5" ht="25.9" customHeight="1" x14ac:dyDescent="0.2">
      <c r="A17" s="51"/>
      <c r="B17" s="206"/>
      <c r="C17" s="207"/>
      <c r="D17" s="208"/>
      <c r="E17" s="207"/>
    </row>
    <row r="18" spans="1:5" ht="25.9" customHeight="1" x14ac:dyDescent="0.2">
      <c r="A18" s="51"/>
      <c r="B18" s="206"/>
      <c r="C18" s="207"/>
      <c r="D18" s="208"/>
      <c r="E18" s="207"/>
    </row>
    <row r="19" spans="1:5" ht="25.9" customHeight="1" thickBot="1" x14ac:dyDescent="0.25">
      <c r="A19" s="52"/>
      <c r="B19" s="223"/>
      <c r="C19" s="222"/>
      <c r="D19" s="221"/>
      <c r="E19" s="222"/>
    </row>
    <row r="21" spans="1:5" ht="34.9" customHeight="1" x14ac:dyDescent="0.2">
      <c r="A21" s="135" t="str">
        <f>CONCATENATE("Ich bestätige, dass oben aufgeführten Ausgaben nicht in der Ausgabenaufstellung für den Verwendungsnachweis ",'für Mitglieder des SJR'!E5," berücksichtigt wurden (Ausschluss Doppelförderung).")</f>
        <v>Ich bestätige, dass oben aufgeführten Ausgaben nicht in der Ausgabenaufstellung für den Verwendungsnachweis 2025 berücksichtigt wurden (Ausschluss Doppelförderung).</v>
      </c>
      <c r="B21" s="135"/>
      <c r="C21" s="135"/>
      <c r="D21" s="135"/>
      <c r="E21" s="135"/>
    </row>
    <row r="22" spans="1:5" ht="12.75" customHeight="1" x14ac:dyDescent="0.2"/>
    <row r="23" spans="1:5" ht="33" customHeight="1" x14ac:dyDescent="0.2">
      <c r="A23" s="214"/>
      <c r="B23" s="214"/>
      <c r="D23" s="217"/>
      <c r="E23" s="217"/>
    </row>
    <row r="24" spans="1:5" s="12" customFormat="1" ht="12.6" customHeight="1" x14ac:dyDescent="0.2">
      <c r="A24" s="212" t="s">
        <v>13</v>
      </c>
      <c r="B24" s="212"/>
      <c r="D24" s="212" t="s">
        <v>33</v>
      </c>
      <c r="E24" s="212"/>
    </row>
    <row r="25" spans="1:5" s="12" customFormat="1" ht="21.6" customHeight="1" x14ac:dyDescent="0.2">
      <c r="A25" s="44"/>
      <c r="B25" s="44"/>
      <c r="D25" s="211"/>
      <c r="E25" s="211"/>
    </row>
    <row r="26" spans="1:5" ht="27.75" customHeight="1" x14ac:dyDescent="0.2">
      <c r="D26" s="53" t="s">
        <v>41</v>
      </c>
      <c r="E26" s="54"/>
    </row>
    <row r="27" spans="1:5" ht="6" customHeight="1" x14ac:dyDescent="0.2">
      <c r="A27" s="216"/>
      <c r="B27" s="216"/>
      <c r="C27" s="216"/>
      <c r="D27" s="216"/>
      <c r="E27" s="216"/>
    </row>
    <row r="28" spans="1:5" ht="40.9" customHeight="1" x14ac:dyDescent="0.2">
      <c r="A28" s="55" t="s">
        <v>34</v>
      </c>
      <c r="B28" s="56"/>
      <c r="C28" s="56"/>
      <c r="D28" s="56"/>
      <c r="E28" s="56"/>
    </row>
    <row r="29" spans="1:5" ht="33" customHeight="1" x14ac:dyDescent="0.2">
      <c r="A29" s="218" t="str">
        <f>CONCATENATE("Gebildete Rücklagen sind nach spätestens 2 Jahren aufzulösen (d. h. Rücklagen aus ",'für Mitglieder des SJR'!E5-2," spätestens Ende ",'für Mitglieder des SJR'!E5,".)")</f>
        <v>Gebildete Rücklagen sind nach spätestens 2 Jahren aufzulösen (d. h. Rücklagen aus 2023 spätestens Ende 2025.)</v>
      </c>
      <c r="B29" s="218"/>
      <c r="C29" s="218"/>
      <c r="D29" s="218"/>
      <c r="E29" s="218"/>
    </row>
    <row r="30" spans="1:5" ht="36.75" customHeight="1" x14ac:dyDescent="0.2">
      <c r="A30" s="218" t="s">
        <v>82</v>
      </c>
      <c r="B30" s="218"/>
      <c r="C30" s="218"/>
      <c r="D30" s="218"/>
      <c r="E30" s="218"/>
    </row>
    <row r="31" spans="1:5" x14ac:dyDescent="0.2">
      <c r="A31" s="12"/>
      <c r="B31" s="12"/>
      <c r="C31" s="12"/>
      <c r="D31" s="12"/>
      <c r="E31" s="12"/>
    </row>
    <row r="32" spans="1:5" ht="37.5" customHeight="1" x14ac:dyDescent="0.2">
      <c r="A32" s="215" t="s">
        <v>83</v>
      </c>
      <c r="B32" s="215"/>
      <c r="C32" s="215"/>
      <c r="D32" s="215"/>
      <c r="E32" s="215"/>
    </row>
  </sheetData>
  <sheetProtection selectLockedCells="1"/>
  <mergeCells count="36">
    <mergeCell ref="A1:E1"/>
    <mergeCell ref="A29:E29"/>
    <mergeCell ref="A2:E2"/>
    <mergeCell ref="D19:E19"/>
    <mergeCell ref="B19:C19"/>
    <mergeCell ref="D15:E15"/>
    <mergeCell ref="D11:E11"/>
    <mergeCell ref="D12:E12"/>
    <mergeCell ref="D13:E13"/>
    <mergeCell ref="D14:E14"/>
    <mergeCell ref="C7:E7"/>
    <mergeCell ref="A9:B9"/>
    <mergeCell ref="A7:B7"/>
    <mergeCell ref="C9:E9"/>
    <mergeCell ref="B11:C11"/>
    <mergeCell ref="B13:C13"/>
    <mergeCell ref="A32:E32"/>
    <mergeCell ref="A23:B23"/>
    <mergeCell ref="A24:B24"/>
    <mergeCell ref="A27:E27"/>
    <mergeCell ref="D23:E23"/>
    <mergeCell ref="D24:E24"/>
    <mergeCell ref="A30:E30"/>
    <mergeCell ref="B18:C18"/>
    <mergeCell ref="D18:E18"/>
    <mergeCell ref="B12:C12"/>
    <mergeCell ref="D25:E25"/>
    <mergeCell ref="A5:B5"/>
    <mergeCell ref="C5:E5"/>
    <mergeCell ref="A21:E21"/>
    <mergeCell ref="B14:C14"/>
    <mergeCell ref="D16:E16"/>
    <mergeCell ref="D17:E17"/>
    <mergeCell ref="B15:C15"/>
    <mergeCell ref="B16:C16"/>
    <mergeCell ref="B17:C17"/>
  </mergeCells>
  <phoneticPr fontId="20" type="noConversion"/>
  <printOptions horizontalCentered="1"/>
  <pageMargins left="0.39370078740157483" right="0.39370078740157483" top="0.78740157480314965" bottom="0.39370078740157483" header="0.51181102362204722" footer="0.51181102362204722"/>
  <pageSetup paperSize="9" orientation="portrait" r:id="rId1"/>
  <headerFooter scaleWithDoc="0" alignWithMargins="0">
    <oddFooter>&amp;R&amp;A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für Mitglieder des SJR</vt:lpstr>
      <vt:lpstr>Berichtsbogen IST</vt:lpstr>
      <vt:lpstr>Berichtsbogen PLAN</vt:lpstr>
      <vt:lpstr>Anlage Übersicht Rücklage</vt:lpstr>
      <vt:lpstr>'für Mitglieder des SJR'!Druckbereich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Gernot</dc:creator>
  <cp:lastModifiedBy>Maja Vatralj</cp:lastModifiedBy>
  <cp:lastPrinted>2018-12-13T08:50:39Z</cp:lastPrinted>
  <dcterms:created xsi:type="dcterms:W3CDTF">2002-12-28T19:42:13Z</dcterms:created>
  <dcterms:modified xsi:type="dcterms:W3CDTF">2026-02-09T10:24:54Z</dcterms:modified>
</cp:coreProperties>
</file>